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leo\01\1G009_KANKYOSEISAKU\専用\ゼロカーボンシティ推進室（～R3_温暖化対策係）\12 環境家計簿\ふなばしエコノート\R4(第5版)\☆完成版\"/>
    </mc:Choice>
  </mc:AlternateContent>
  <bookViews>
    <workbookView xWindow="840" yWindow="315" windowWidth="17895" windowHeight="8355" tabRatio="659" firstSheet="1" activeTab="1"/>
  </bookViews>
  <sheets>
    <sheet name="データ" sheetId="2" state="hidden" r:id="rId1"/>
    <sheet name="食品ロスダイアリーの使い方" sheetId="12" r:id="rId2"/>
    <sheet name="食品ロスダイアリー" sheetId="9" r:id="rId3"/>
    <sheet name="食品ロスまとめ" sheetId="11" r:id="rId4"/>
    <sheet name="作成者" sheetId="13" r:id="rId5"/>
  </sheets>
  <externalReferences>
    <externalReference r:id="rId6"/>
    <externalReference r:id="rId7"/>
  </externalReferences>
  <definedNames>
    <definedName name="gas" localSheetId="4">#REF!</definedName>
    <definedName name="gas" localSheetId="1">#REF!</definedName>
    <definedName name="gas">データ!#REF!</definedName>
    <definedName name="_xlnm.Print_Area" localSheetId="2">食品ロスダイアリー!$A$1:$AN$329</definedName>
    <definedName name="_xlnm.Print_Area" localSheetId="1">食品ロスダイアリーの使い方!$A$1:$AI$110</definedName>
    <definedName name="_xlnm.Print_Area" localSheetId="3">食品ロスまとめ!$A$1:$BH$59</definedName>
    <definedName name="あああ">#REF!</definedName>
    <definedName name="ガス" localSheetId="4">'[1]選択（非表示）'!$A$2:$A$3</definedName>
    <definedName name="ガス">'[2]選択（非表示）'!$A$2:$A$3</definedName>
    <definedName name="家族" localSheetId="4">#REF!</definedName>
    <definedName name="家族" localSheetId="1">#REF!</definedName>
    <definedName name="家族">データ!#REF!</definedName>
    <definedName name="家族構成">'[2]選択（非表示）'!$C$2:$C$5</definedName>
    <definedName name="住居形態">'[2]選択（非表示）'!$D$2:$D$3</definedName>
  </definedNames>
  <calcPr calcId="162913"/>
</workbook>
</file>

<file path=xl/calcChain.xml><?xml version="1.0" encoding="utf-8"?>
<calcChain xmlns="http://schemas.openxmlformats.org/spreadsheetml/2006/main">
  <c r="AA30" i="11" l="1"/>
  <c r="AA28" i="11"/>
  <c r="AA26" i="11"/>
  <c r="AA24" i="11"/>
  <c r="AA22" i="11"/>
  <c r="AA20" i="11"/>
  <c r="X22" i="11" l="1"/>
  <c r="X24" i="11"/>
  <c r="X26" i="11"/>
  <c r="X28" i="11"/>
  <c r="X30" i="11"/>
  <c r="X20" i="11"/>
  <c r="U22" i="11"/>
  <c r="U24" i="11"/>
  <c r="U26" i="11"/>
  <c r="U28" i="11"/>
  <c r="U30" i="11"/>
  <c r="U20" i="11"/>
  <c r="R22" i="11"/>
  <c r="R24" i="11"/>
  <c r="R26" i="11"/>
  <c r="R28" i="11"/>
  <c r="R30" i="11"/>
  <c r="R20" i="11"/>
  <c r="O22" i="11"/>
  <c r="O24" i="11"/>
  <c r="O26" i="11"/>
  <c r="O28" i="11"/>
  <c r="O30" i="11"/>
  <c r="O20" i="11"/>
  <c r="L22" i="11"/>
  <c r="L24" i="11"/>
  <c r="L26" i="11"/>
  <c r="L28" i="11"/>
  <c r="L30" i="11"/>
  <c r="L20" i="11"/>
  <c r="I22" i="11"/>
  <c r="I24" i="11"/>
  <c r="I26" i="11"/>
  <c r="I28" i="11"/>
  <c r="I30" i="11"/>
  <c r="I20" i="11"/>
  <c r="AF312" i="9"/>
  <c r="AF307" i="9"/>
  <c r="AF292" i="9"/>
  <c r="AF300" i="9" s="1"/>
  <c r="AF266" i="9"/>
  <c r="AF261" i="9"/>
  <c r="AF246" i="9"/>
  <c r="AF254" i="9" s="1"/>
  <c r="AF220" i="9"/>
  <c r="AF215" i="9"/>
  <c r="AF200" i="9"/>
  <c r="AF208" i="9" s="1"/>
  <c r="AF174" i="9"/>
  <c r="AF169" i="9"/>
  <c r="AF154" i="9"/>
  <c r="AF162" i="9" s="1"/>
  <c r="AF128" i="9"/>
  <c r="AF123" i="9"/>
  <c r="AF108" i="9"/>
  <c r="AF116" i="9" s="1"/>
  <c r="AF82" i="9"/>
  <c r="AF77" i="9"/>
  <c r="AF62" i="9"/>
  <c r="L13" i="11" s="1"/>
  <c r="R13" i="11" l="1"/>
  <c r="O13" i="11"/>
  <c r="AA13" i="11"/>
  <c r="AF70" i="9"/>
  <c r="U13" i="11"/>
  <c r="X13" i="11"/>
  <c r="AF30" i="11"/>
  <c r="AR30" i="11" s="1"/>
  <c r="AF22" i="11"/>
  <c r="AR22" i="11" s="1"/>
  <c r="AF24" i="11"/>
  <c r="AR24" i="11" s="1"/>
  <c r="AF26" i="11"/>
  <c r="AR26" i="11" s="1"/>
  <c r="AF28" i="11"/>
  <c r="AR28" i="11" s="1"/>
  <c r="AF20" i="11"/>
  <c r="AR20" i="11" s="1"/>
  <c r="AF36" i="9"/>
  <c r="AR35" i="11" l="1"/>
  <c r="AF35" i="11"/>
  <c r="AF31" i="9"/>
  <c r="AF16" i="9"/>
  <c r="AF24" i="9" l="1"/>
  <c r="I13" i="11"/>
  <c r="AF13" i="11" s="1"/>
  <c r="B3" i="2"/>
  <c r="B20" i="2"/>
  <c r="C20" i="2"/>
  <c r="D20" i="2"/>
  <c r="E20" i="2"/>
  <c r="F20" i="2"/>
  <c r="G20" i="2"/>
  <c r="H20" i="2"/>
  <c r="I20" i="2"/>
  <c r="J20" i="2"/>
  <c r="C21" i="2"/>
  <c r="D21" i="2"/>
  <c r="E21" i="2"/>
  <c r="F21" i="2"/>
  <c r="G21" i="2"/>
  <c r="H21" i="2"/>
  <c r="I21" i="2"/>
  <c r="J21" i="2"/>
  <c r="C22" i="2"/>
  <c r="D22" i="2"/>
  <c r="E22" i="2"/>
  <c r="F22" i="2"/>
  <c r="G22" i="2"/>
  <c r="H22" i="2"/>
  <c r="I22" i="2"/>
  <c r="J22" i="2"/>
  <c r="C23" i="2"/>
  <c r="D23" i="2"/>
  <c r="E23" i="2"/>
  <c r="F23" i="2"/>
  <c r="G23" i="2"/>
  <c r="H23" i="2"/>
  <c r="I23" i="2"/>
  <c r="J23" i="2"/>
  <c r="C24" i="2"/>
  <c r="D24" i="2"/>
  <c r="E24" i="2"/>
  <c r="F24" i="2"/>
  <c r="G24" i="2"/>
  <c r="H24" i="2"/>
  <c r="I24" i="2"/>
  <c r="J24" i="2"/>
  <c r="C25" i="2"/>
  <c r="D25" i="2"/>
  <c r="E25" i="2"/>
  <c r="F25" i="2"/>
  <c r="G25" i="2"/>
  <c r="H25" i="2"/>
  <c r="I25" i="2"/>
  <c r="J25" i="2"/>
  <c r="C26" i="2"/>
  <c r="D26" i="2"/>
  <c r="E26" i="2"/>
  <c r="F26" i="2"/>
  <c r="G26" i="2"/>
  <c r="H26" i="2"/>
  <c r="I26" i="2"/>
  <c r="J26" i="2"/>
  <c r="C27" i="2"/>
  <c r="D27" i="2"/>
  <c r="E27" i="2"/>
  <c r="F27" i="2"/>
  <c r="G27" i="2"/>
  <c r="H27" i="2"/>
  <c r="I27" i="2"/>
  <c r="J27" i="2"/>
  <c r="C28" i="2"/>
  <c r="D28" i="2"/>
  <c r="E28" i="2"/>
  <c r="F28" i="2"/>
  <c r="G28" i="2"/>
  <c r="H28" i="2"/>
  <c r="I28" i="2"/>
  <c r="J28" i="2"/>
  <c r="C29" i="2"/>
  <c r="D29" i="2"/>
  <c r="E29" i="2"/>
  <c r="F29" i="2"/>
  <c r="G29" i="2"/>
  <c r="H29" i="2"/>
  <c r="I29" i="2"/>
  <c r="J29" i="2"/>
  <c r="C30" i="2"/>
  <c r="D30" i="2"/>
  <c r="E30" i="2"/>
  <c r="F30" i="2"/>
  <c r="G30" i="2"/>
  <c r="H30" i="2"/>
  <c r="I30" i="2"/>
  <c r="J30" i="2"/>
  <c r="C31" i="2"/>
  <c r="D31" i="2"/>
  <c r="E31" i="2"/>
  <c r="F31" i="2"/>
  <c r="G31" i="2"/>
  <c r="H31" i="2"/>
  <c r="I31" i="2"/>
  <c r="J31" i="2"/>
  <c r="B4" i="2"/>
  <c r="C3" i="2"/>
  <c r="D3" i="2"/>
  <c r="G3" i="2"/>
  <c r="H3" i="2"/>
  <c r="I3" i="2"/>
  <c r="J3" i="2"/>
  <c r="K25" i="2" l="1"/>
  <c r="K21" i="2"/>
  <c r="L20" i="2"/>
  <c r="K29" i="2"/>
  <c r="AR13" i="11"/>
  <c r="B48" i="11" s="1"/>
  <c r="B41" i="11"/>
  <c r="J4" i="2"/>
  <c r="I4" i="2"/>
  <c r="H6" i="2"/>
  <c r="G6" i="2"/>
  <c r="H5" i="2"/>
  <c r="G5" i="2"/>
  <c r="H4" i="2"/>
  <c r="G4" i="2"/>
  <c r="K20" i="2"/>
  <c r="K31" i="2"/>
  <c r="K28" i="2"/>
  <c r="L25" i="2"/>
  <c r="K24" i="2"/>
  <c r="L31" i="2"/>
  <c r="K27" i="2"/>
  <c r="L24" i="2"/>
  <c r="L28" i="2"/>
  <c r="L27" i="2"/>
  <c r="L23" i="2"/>
  <c r="L30" i="2"/>
  <c r="K30" i="2"/>
  <c r="L29" i="2"/>
  <c r="L26" i="2"/>
  <c r="K26" i="2"/>
  <c r="K23" i="2"/>
  <c r="K22" i="2"/>
  <c r="L22" i="2"/>
  <c r="L21" i="2"/>
  <c r="B6" i="2"/>
  <c r="B21" i="2"/>
  <c r="F3" i="2"/>
  <c r="E3" i="2"/>
  <c r="N31" i="2" l="1"/>
  <c r="M25" i="2"/>
  <c r="M21" i="2"/>
  <c r="M20" i="2"/>
  <c r="N29" i="2"/>
  <c r="B24" i="2"/>
  <c r="K4" i="2"/>
  <c r="C4" i="2"/>
  <c r="C5" i="2"/>
  <c r="C6" i="2"/>
  <c r="D8" i="2"/>
  <c r="C8" i="2"/>
  <c r="G8" i="2"/>
  <c r="M24" i="2"/>
  <c r="N20" i="2"/>
  <c r="M26" i="2"/>
  <c r="N27" i="2"/>
  <c r="L4" i="2"/>
  <c r="D4" i="2"/>
  <c r="D5" i="2"/>
  <c r="D6" i="2"/>
  <c r="H7" i="2"/>
  <c r="G7" i="2"/>
  <c r="J6" i="2"/>
  <c r="I6" i="2"/>
  <c r="I5" i="2"/>
  <c r="J5" i="2"/>
  <c r="M28" i="2"/>
  <c r="N25" i="2"/>
  <c r="N24" i="2"/>
  <c r="M31" i="2"/>
  <c r="N28" i="2"/>
  <c r="M27" i="2"/>
  <c r="M30" i="2"/>
  <c r="N26" i="2"/>
  <c r="N23" i="2"/>
  <c r="L32" i="2"/>
  <c r="N30" i="2"/>
  <c r="M29" i="2"/>
  <c r="M23" i="2"/>
  <c r="K32" i="2"/>
  <c r="M22" i="2"/>
  <c r="N22" i="2"/>
  <c r="N21" i="2"/>
  <c r="K3" i="2"/>
  <c r="B5" i="2"/>
  <c r="B23" i="2"/>
  <c r="B22" i="2"/>
  <c r="H8" i="2"/>
  <c r="L3" i="2"/>
  <c r="F4" i="2"/>
  <c r="E4" i="2"/>
  <c r="B7" i="2" l="1"/>
  <c r="K5" i="2"/>
  <c r="I7" i="2"/>
  <c r="D7" i="2"/>
  <c r="L5" i="2"/>
  <c r="C9" i="2"/>
  <c r="H9" i="2"/>
  <c r="G9" i="2"/>
  <c r="C7" i="2"/>
  <c r="M3" i="2"/>
  <c r="J7" i="2"/>
  <c r="D9" i="2"/>
  <c r="N3" i="2"/>
  <c r="E5" i="2"/>
  <c r="N4" i="2"/>
  <c r="M4" i="2"/>
  <c r="F5" i="2"/>
  <c r="B25" i="2" l="1"/>
  <c r="B8" i="2"/>
  <c r="G10" i="2"/>
  <c r="H10" i="2"/>
  <c r="J8" i="2"/>
  <c r="I8" i="2"/>
  <c r="C10" i="2"/>
  <c r="D10" i="2"/>
  <c r="F6" i="2"/>
  <c r="L6" i="2"/>
  <c r="M5" i="2"/>
  <c r="N5" i="2"/>
  <c r="E6" i="2"/>
  <c r="K6" i="2"/>
  <c r="B26" i="2" l="1"/>
  <c r="B9" i="2"/>
  <c r="I9" i="2"/>
  <c r="D11" i="2"/>
  <c r="C11" i="2"/>
  <c r="H11" i="2"/>
  <c r="G11" i="2"/>
  <c r="J9" i="2"/>
  <c r="B27" i="2"/>
  <c r="F7" i="2"/>
  <c r="L7" i="2"/>
  <c r="E7" i="2"/>
  <c r="K7" i="2"/>
  <c r="M6" i="2"/>
  <c r="N6" i="2"/>
  <c r="B10" i="2" l="1"/>
  <c r="B28" i="2"/>
  <c r="H12" i="2"/>
  <c r="G12" i="2"/>
  <c r="J10" i="2"/>
  <c r="I10" i="2"/>
  <c r="D12" i="2"/>
  <c r="C12" i="2"/>
  <c r="B11" i="2"/>
  <c r="F8" i="2"/>
  <c r="L8" i="2"/>
  <c r="M7" i="2"/>
  <c r="N7" i="2"/>
  <c r="K8" i="2"/>
  <c r="E8" i="2"/>
  <c r="B29" i="2" l="1"/>
  <c r="H13" i="2"/>
  <c r="C13" i="2"/>
  <c r="J11" i="2"/>
  <c r="I11" i="2"/>
  <c r="G13" i="2"/>
  <c r="B12" i="2"/>
  <c r="N8" i="2"/>
  <c r="M8" i="2"/>
  <c r="F9" i="2"/>
  <c r="L9" i="2"/>
  <c r="E9" i="2"/>
  <c r="K9" i="2"/>
  <c r="D14" i="2" l="1"/>
  <c r="H14" i="2"/>
  <c r="G14" i="2"/>
  <c r="D13" i="2"/>
  <c r="J12" i="2"/>
  <c r="I12" i="2"/>
  <c r="B13" i="2"/>
  <c r="B30" i="2"/>
  <c r="M9" i="2"/>
  <c r="N9" i="2"/>
  <c r="F10" i="2"/>
  <c r="L10" i="2"/>
  <c r="E10" i="2"/>
  <c r="K10" i="2"/>
  <c r="J13" i="2" l="1"/>
  <c r="C14" i="2"/>
  <c r="I13" i="2"/>
  <c r="B14" i="2"/>
  <c r="B31" i="2"/>
  <c r="M10" i="2"/>
  <c r="N10" i="2"/>
  <c r="F11" i="2"/>
  <c r="L11" i="2"/>
  <c r="E11" i="2"/>
  <c r="K11" i="2"/>
  <c r="J14" i="2" l="1"/>
  <c r="I14" i="2"/>
  <c r="M11" i="2"/>
  <c r="N11" i="2"/>
  <c r="F12" i="2"/>
  <c r="L12" i="2"/>
  <c r="K12" i="2"/>
  <c r="E12" i="2"/>
  <c r="F13" i="2" l="1"/>
  <c r="L13" i="2"/>
  <c r="N12" i="2"/>
  <c r="M12" i="2"/>
  <c r="E13" i="2"/>
  <c r="K13" i="2"/>
  <c r="M13" i="2" l="1"/>
  <c r="N13" i="2"/>
  <c r="F14" i="2"/>
  <c r="L14" i="2"/>
  <c r="L15" i="2" s="1"/>
  <c r="E14" i="2"/>
  <c r="K14" i="2"/>
  <c r="M14" i="2" l="1"/>
  <c r="N14" i="2"/>
  <c r="K15" i="2"/>
</calcChain>
</file>

<file path=xl/sharedStrings.xml><?xml version="1.0" encoding="utf-8"?>
<sst xmlns="http://schemas.openxmlformats.org/spreadsheetml/2006/main" count="380" uniqueCount="93">
  <si>
    <t>月</t>
    <rPh sb="0" eb="1">
      <t>ツキ</t>
    </rPh>
    <phoneticPr fontId="3"/>
  </si>
  <si>
    <t>電気</t>
    <rPh sb="0" eb="2">
      <t>デンキ</t>
    </rPh>
    <phoneticPr fontId="3"/>
  </si>
  <si>
    <t>ガス</t>
    <phoneticPr fontId="3"/>
  </si>
  <si>
    <t>今年</t>
    <rPh sb="0" eb="2">
      <t>コトシ</t>
    </rPh>
    <phoneticPr fontId="3"/>
  </si>
  <si>
    <t>去年</t>
    <rPh sb="0" eb="2">
      <t>キョネン</t>
    </rPh>
    <phoneticPr fontId="3"/>
  </si>
  <si>
    <t>合計</t>
    <rPh sb="0" eb="2">
      <t>ゴウケイ</t>
    </rPh>
    <phoneticPr fontId="3"/>
  </si>
  <si>
    <t>ＣＯ２</t>
    <phoneticPr fontId="3"/>
  </si>
  <si>
    <t>灯油</t>
    <rPh sb="0" eb="2">
      <t>トウユ</t>
    </rPh>
    <phoneticPr fontId="3"/>
  </si>
  <si>
    <t>ガソリン</t>
    <phoneticPr fontId="3"/>
  </si>
  <si>
    <t>差</t>
    <rPh sb="0" eb="1">
      <t>サ</t>
    </rPh>
    <phoneticPr fontId="3"/>
  </si>
  <si>
    <t>世帯人数・住居形態別二酸化炭素排出量</t>
    <rPh sb="0" eb="2">
      <t>セタイ</t>
    </rPh>
    <rPh sb="2" eb="4">
      <t>ニンズウ</t>
    </rPh>
    <rPh sb="5" eb="7">
      <t>ジュウキョ</t>
    </rPh>
    <rPh sb="7" eb="9">
      <t>ケイタイ</t>
    </rPh>
    <rPh sb="9" eb="10">
      <t>ベツ</t>
    </rPh>
    <rPh sb="10" eb="13">
      <t>ニサンカ</t>
    </rPh>
    <rPh sb="13" eb="15">
      <t>タンソ</t>
    </rPh>
    <rPh sb="15" eb="17">
      <t>ハイシュツ</t>
    </rPh>
    <rPh sb="17" eb="18">
      <t>リョウ</t>
    </rPh>
    <phoneticPr fontId="3"/>
  </si>
  <si>
    <t>戸建</t>
    <rPh sb="0" eb="2">
      <t>コダテ</t>
    </rPh>
    <phoneticPr fontId="3"/>
  </si>
  <si>
    <t>集合</t>
    <rPh sb="0" eb="2">
      <t>シュウゴウ</t>
    </rPh>
    <phoneticPr fontId="3"/>
  </si>
  <si>
    <t>1人</t>
    <rPh sb="1" eb="2">
      <t>ニン</t>
    </rPh>
    <phoneticPr fontId="3"/>
  </si>
  <si>
    <t>2人</t>
    <rPh sb="1" eb="2">
      <t>ニン</t>
    </rPh>
    <phoneticPr fontId="3"/>
  </si>
  <si>
    <t>3人</t>
    <rPh sb="1" eb="2">
      <t>ニン</t>
    </rPh>
    <phoneticPr fontId="3"/>
  </si>
  <si>
    <t>4人</t>
    <rPh sb="1" eb="2">
      <t>ニン</t>
    </rPh>
    <phoneticPr fontId="3"/>
  </si>
  <si>
    <t>5人</t>
    <rPh sb="1" eb="2">
      <t>ニン</t>
    </rPh>
    <phoneticPr fontId="3"/>
  </si>
  <si>
    <t>6人以上</t>
    <rPh sb="1" eb="2">
      <t>ニン</t>
    </rPh>
    <rPh sb="2" eb="4">
      <t>イジョウ</t>
    </rPh>
    <phoneticPr fontId="3"/>
  </si>
  <si>
    <t>１日目</t>
    <rPh sb="1" eb="2">
      <t>ニチ</t>
    </rPh>
    <rPh sb="2" eb="3">
      <t>メ</t>
    </rPh>
    <phoneticPr fontId="12"/>
  </si>
  <si>
    <t>食べ残し</t>
    <rPh sb="0" eb="1">
      <t>タ</t>
    </rPh>
    <rPh sb="2" eb="3">
      <t>ノコ</t>
    </rPh>
    <phoneticPr fontId="12"/>
  </si>
  <si>
    <t>捨てた物</t>
    <rPh sb="0" eb="1">
      <t>ス</t>
    </rPh>
    <rPh sb="3" eb="4">
      <t>モノ</t>
    </rPh>
    <phoneticPr fontId="12"/>
  </si>
  <si>
    <t>重さ (g)</t>
    <rPh sb="0" eb="1">
      <t>オモ</t>
    </rPh>
    <phoneticPr fontId="12"/>
  </si>
  <si>
    <t>捨てた理由</t>
    <rPh sb="0" eb="1">
      <t>ス</t>
    </rPh>
    <rPh sb="3" eb="5">
      <t>リユウ</t>
    </rPh>
    <phoneticPr fontId="12"/>
  </si>
  <si>
    <t>手つかず食品</t>
    <rPh sb="0" eb="1">
      <t>テ</t>
    </rPh>
    <rPh sb="4" eb="6">
      <t>ショクヒン</t>
    </rPh>
    <phoneticPr fontId="12"/>
  </si>
  <si>
    <t>食べ物の種類</t>
    <rPh sb="0" eb="1">
      <t>タ</t>
    </rPh>
    <rPh sb="2" eb="3">
      <t>モノ</t>
    </rPh>
    <rPh sb="4" eb="6">
      <t>シュルイ</t>
    </rPh>
    <phoneticPr fontId="12"/>
  </si>
  <si>
    <t>①野菜・果物</t>
    <rPh sb="1" eb="3">
      <t>ヤサイ</t>
    </rPh>
    <rPh sb="4" eb="6">
      <t>クダモノ</t>
    </rPh>
    <phoneticPr fontId="12"/>
  </si>
  <si>
    <t>②魚・貝など魚介類</t>
    <rPh sb="1" eb="2">
      <t>サカナ</t>
    </rPh>
    <rPh sb="3" eb="4">
      <t>カイ</t>
    </rPh>
    <rPh sb="6" eb="9">
      <t>ギョカイルイ</t>
    </rPh>
    <phoneticPr fontId="12"/>
  </si>
  <si>
    <t>③肉</t>
    <rPh sb="1" eb="2">
      <t>ニク</t>
    </rPh>
    <phoneticPr fontId="12"/>
  </si>
  <si>
    <t>④卵・牛乳</t>
    <rPh sb="1" eb="2">
      <t>タマゴ</t>
    </rPh>
    <rPh sb="3" eb="5">
      <t>ギュウニュウ</t>
    </rPh>
    <phoneticPr fontId="12"/>
  </si>
  <si>
    <t>⑤おかし</t>
    <phoneticPr fontId="12"/>
  </si>
  <si>
    <t>食べ残し合計</t>
    <rPh sb="0" eb="1">
      <t>タ</t>
    </rPh>
    <rPh sb="2" eb="3">
      <t>ノコ</t>
    </rPh>
    <rPh sb="4" eb="6">
      <t>ゴウケイ</t>
    </rPh>
    <phoneticPr fontId="12"/>
  </si>
  <si>
    <t>ｇ</t>
    <phoneticPr fontId="12"/>
  </si>
  <si>
    <t>×1.7</t>
    <phoneticPr fontId="12"/>
  </si>
  <si>
    <t>手つかず食品合計</t>
    <rPh sb="0" eb="1">
      <t>テ</t>
    </rPh>
    <rPh sb="4" eb="6">
      <t>ショクヒン</t>
    </rPh>
    <rPh sb="6" eb="8">
      <t>ゴウケイ</t>
    </rPh>
    <phoneticPr fontId="12"/>
  </si>
  <si>
    <t>※重さにそれぞれの
排出係数をかけて計算</t>
    <rPh sb="1" eb="2">
      <t>オモ</t>
    </rPh>
    <rPh sb="10" eb="12">
      <t>ハイシュツ</t>
    </rPh>
    <rPh sb="12" eb="14">
      <t>ケイスウ</t>
    </rPh>
    <rPh sb="18" eb="20">
      <t>ケイサン</t>
    </rPh>
    <phoneticPr fontId="12"/>
  </si>
  <si>
    <t>気づいたこと、感想</t>
    <rPh sb="0" eb="1">
      <t>キ</t>
    </rPh>
    <rPh sb="7" eb="9">
      <t>カンソウ</t>
    </rPh>
    <phoneticPr fontId="12"/>
  </si>
  <si>
    <t>2日目</t>
    <rPh sb="1" eb="2">
      <t>ニチ</t>
    </rPh>
    <rPh sb="2" eb="3">
      <t>メ</t>
    </rPh>
    <phoneticPr fontId="12"/>
  </si>
  <si>
    <t>3日目</t>
    <rPh sb="1" eb="2">
      <t>ニチ</t>
    </rPh>
    <rPh sb="2" eb="3">
      <t>メ</t>
    </rPh>
    <phoneticPr fontId="12"/>
  </si>
  <si>
    <t>4日目</t>
    <rPh sb="1" eb="2">
      <t>ニチ</t>
    </rPh>
    <rPh sb="2" eb="3">
      <t>メ</t>
    </rPh>
    <phoneticPr fontId="12"/>
  </si>
  <si>
    <t>5日目</t>
    <rPh sb="1" eb="2">
      <t>ニチ</t>
    </rPh>
    <rPh sb="2" eb="3">
      <t>メ</t>
    </rPh>
    <phoneticPr fontId="12"/>
  </si>
  <si>
    <t>6日目</t>
    <rPh sb="1" eb="2">
      <t>ニチ</t>
    </rPh>
    <rPh sb="2" eb="3">
      <t>メ</t>
    </rPh>
    <phoneticPr fontId="12"/>
  </si>
  <si>
    <t>7日目</t>
    <rPh sb="1" eb="2">
      <t>ニチ</t>
    </rPh>
    <rPh sb="2" eb="3">
      <t>メ</t>
    </rPh>
    <phoneticPr fontId="12"/>
  </si>
  <si>
    <t>食品ロス１週間まとめ</t>
    <rPh sb="0" eb="2">
      <t>ショクヒン</t>
    </rPh>
    <rPh sb="5" eb="7">
      <t>シュウカン</t>
    </rPh>
    <phoneticPr fontId="12"/>
  </si>
  <si>
    <t>②魚介類</t>
    <rPh sb="1" eb="4">
      <t>ギョカイルイ</t>
    </rPh>
    <phoneticPr fontId="12"/>
  </si>
  <si>
    <t>1日目</t>
    <rPh sb="1" eb="2">
      <t>ニチ</t>
    </rPh>
    <rPh sb="2" eb="3">
      <t>メ</t>
    </rPh>
    <phoneticPr fontId="12"/>
  </si>
  <si>
    <t>ｇ</t>
    <phoneticPr fontId="12"/>
  </si>
  <si>
    <t>ｇ</t>
    <phoneticPr fontId="12"/>
  </si>
  <si>
    <t>ｇ</t>
    <phoneticPr fontId="12"/>
  </si>
  <si>
    <t>各合計</t>
    <rPh sb="0" eb="1">
      <t>カク</t>
    </rPh>
    <rPh sb="1" eb="3">
      <t>ゴウケイ</t>
    </rPh>
    <phoneticPr fontId="12"/>
  </si>
  <si>
    <t>※それぞれの排出係数をかけて計算</t>
    <phoneticPr fontId="12"/>
  </si>
  <si>
    <t>食品ロスまとめ</t>
    <rPh sb="0" eb="2">
      <t>ショクヒン</t>
    </rPh>
    <phoneticPr fontId="12"/>
  </si>
  <si>
    <t>食品ロス合計</t>
    <rPh sb="0" eb="2">
      <t>ショクヒン</t>
    </rPh>
    <rPh sb="4" eb="6">
      <t>ゴウケイ</t>
    </rPh>
    <phoneticPr fontId="12"/>
  </si>
  <si>
    <t>野菜・果物</t>
    <rPh sb="0" eb="2">
      <t>ヤサイ</t>
    </rPh>
    <rPh sb="3" eb="5">
      <t>クダモノ</t>
    </rPh>
    <phoneticPr fontId="12"/>
  </si>
  <si>
    <t>魚介類</t>
    <rPh sb="0" eb="3">
      <t>ギョカイルイ</t>
    </rPh>
    <phoneticPr fontId="12"/>
  </si>
  <si>
    <t>肉</t>
    <rPh sb="0" eb="1">
      <t>ニク</t>
    </rPh>
    <phoneticPr fontId="12"/>
  </si>
  <si>
    <t>卵・牛乳</t>
    <rPh sb="0" eb="1">
      <t>タマゴ</t>
    </rPh>
    <rPh sb="2" eb="4">
      <t>ギュウニュウ</t>
    </rPh>
    <phoneticPr fontId="12"/>
  </si>
  <si>
    <t>おかし</t>
    <phoneticPr fontId="12"/>
  </si>
  <si>
    <t>その他</t>
    <rPh sb="2" eb="3">
      <t>タ</t>
    </rPh>
    <phoneticPr fontId="12"/>
  </si>
  <si>
    <t>月</t>
    <rPh sb="0" eb="1">
      <t>ガツ</t>
    </rPh>
    <phoneticPr fontId="12"/>
  </si>
  <si>
    <t>日</t>
    <rPh sb="0" eb="1">
      <t>ニチ</t>
    </rPh>
    <phoneticPr fontId="12"/>
  </si>
  <si>
    <t>２日目</t>
    <rPh sb="1" eb="2">
      <t>ニチ</t>
    </rPh>
    <rPh sb="2" eb="3">
      <t>メ</t>
    </rPh>
    <phoneticPr fontId="12"/>
  </si>
  <si>
    <t>７日目</t>
    <rPh sb="1" eb="2">
      <t>ニチ</t>
    </rPh>
    <rPh sb="2" eb="3">
      <t>メ</t>
    </rPh>
    <phoneticPr fontId="12"/>
  </si>
  <si>
    <t>５日目</t>
    <rPh sb="1" eb="2">
      <t>ニチ</t>
    </rPh>
    <rPh sb="2" eb="3">
      <t>メ</t>
    </rPh>
    <phoneticPr fontId="12"/>
  </si>
  <si>
    <t>４日目</t>
    <rPh sb="1" eb="2">
      <t>ニチ</t>
    </rPh>
    <rPh sb="2" eb="3">
      <t>メ</t>
    </rPh>
    <phoneticPr fontId="12"/>
  </si>
  <si>
    <t>３日目</t>
    <rPh sb="1" eb="2">
      <t>ニチ</t>
    </rPh>
    <rPh sb="2" eb="3">
      <t>メ</t>
    </rPh>
    <phoneticPr fontId="12"/>
  </si>
  <si>
    <r>
      <t>　食品ロスダイアリーは家庭からどれくらいの食品ロスを出しているかまとめるものです。
　また、食品ロスにより無駄に排出されたCO</t>
    </r>
    <r>
      <rPr>
        <vertAlign val="subscript"/>
        <sz val="11"/>
        <color theme="1"/>
        <rFont val="HG丸ｺﾞｼｯｸM-PRO"/>
        <family val="3"/>
        <charset val="128"/>
      </rPr>
      <t>2</t>
    </r>
    <r>
      <rPr>
        <sz val="11"/>
        <color theme="1"/>
        <rFont val="HG丸ｺﾞｼｯｸM-PRO"/>
        <family val="3"/>
        <charset val="128"/>
      </rPr>
      <t>の量も「見える化」できます。
　食べ残して捨てた食品の「種類」「重さ」「理由」と、手つかずのまま捨ててしまった食品の「種類」「重さ」「理由」を１週間分記録してみましょう。
　また、エクセル版では食品ロスの量、それに伴うCO2排出量を自動計算いたします。最終結果は別のシートで一覧としてまとめていますので、振り返りにご活用ください。</t>
    </r>
    <rPh sb="1" eb="3">
      <t>ショクヒン</t>
    </rPh>
    <rPh sb="11" eb="13">
      <t>カテイ</t>
    </rPh>
    <rPh sb="21" eb="23">
      <t>ショクヒン</t>
    </rPh>
    <rPh sb="26" eb="27">
      <t>ダ</t>
    </rPh>
    <rPh sb="46" eb="48">
      <t>ショクヒン</t>
    </rPh>
    <rPh sb="53" eb="55">
      <t>ムダ</t>
    </rPh>
    <rPh sb="56" eb="58">
      <t>ハイシュツ</t>
    </rPh>
    <rPh sb="65" eb="66">
      <t>リョウ</t>
    </rPh>
    <rPh sb="68" eb="69">
      <t>ミ</t>
    </rPh>
    <rPh sb="71" eb="72">
      <t>カ</t>
    </rPh>
    <rPh sb="80" eb="81">
      <t>タ</t>
    </rPh>
    <rPh sb="82" eb="83">
      <t>ノコ</t>
    </rPh>
    <rPh sb="85" eb="86">
      <t>ス</t>
    </rPh>
    <rPh sb="88" eb="90">
      <t>ショクヒン</t>
    </rPh>
    <rPh sb="92" eb="94">
      <t>シュルイ</t>
    </rPh>
    <rPh sb="96" eb="97">
      <t>オモ</t>
    </rPh>
    <rPh sb="100" eb="102">
      <t>リユウ</t>
    </rPh>
    <rPh sb="105" eb="106">
      <t>テ</t>
    </rPh>
    <rPh sb="112" eb="113">
      <t>ス</t>
    </rPh>
    <rPh sb="119" eb="121">
      <t>ショクヒン</t>
    </rPh>
    <rPh sb="123" eb="125">
      <t>シュルイ</t>
    </rPh>
    <rPh sb="127" eb="128">
      <t>オモ</t>
    </rPh>
    <rPh sb="131" eb="133">
      <t>リユウ</t>
    </rPh>
    <rPh sb="136" eb="139">
      <t>シュウカンブン</t>
    </rPh>
    <rPh sb="139" eb="141">
      <t>キロク</t>
    </rPh>
    <rPh sb="158" eb="159">
      <t>バン</t>
    </rPh>
    <rPh sb="161" eb="163">
      <t>ショクヒン</t>
    </rPh>
    <rPh sb="166" eb="167">
      <t>リョウ</t>
    </rPh>
    <rPh sb="171" eb="172">
      <t>トモナ</t>
    </rPh>
    <rPh sb="176" eb="178">
      <t>ハイシュツ</t>
    </rPh>
    <rPh sb="178" eb="179">
      <t>リョウ</t>
    </rPh>
    <rPh sb="180" eb="182">
      <t>ジドウ</t>
    </rPh>
    <rPh sb="182" eb="184">
      <t>ケイサン</t>
    </rPh>
    <rPh sb="190" eb="192">
      <t>サイシュウ</t>
    </rPh>
    <rPh sb="192" eb="194">
      <t>ケッカ</t>
    </rPh>
    <rPh sb="195" eb="196">
      <t>ベツ</t>
    </rPh>
    <rPh sb="201" eb="203">
      <t>イチラン</t>
    </rPh>
    <rPh sb="216" eb="217">
      <t>フ</t>
    </rPh>
    <rPh sb="218" eb="219">
      <t>カエ</t>
    </rPh>
    <rPh sb="222" eb="224">
      <t>カツヨウ</t>
    </rPh>
    <phoneticPr fontId="12"/>
  </si>
  <si>
    <r>
      <t>CO</t>
    </r>
    <r>
      <rPr>
        <vertAlign val="subscript"/>
        <sz val="14"/>
        <color theme="1"/>
        <rFont val="HG丸ｺﾞｼｯｸM-PRO"/>
        <family val="3"/>
        <charset val="128"/>
      </rPr>
      <t>2</t>
    </r>
    <r>
      <rPr>
        <sz val="14"/>
        <color theme="1"/>
        <rFont val="HG丸ｺﾞｼｯｸM-PRO"/>
        <family val="3"/>
        <charset val="128"/>
      </rPr>
      <t>排出量</t>
    </r>
    <rPh sb="3" eb="5">
      <t>ハイシュツ</t>
    </rPh>
    <rPh sb="5" eb="6">
      <t>リョウ</t>
    </rPh>
    <phoneticPr fontId="12"/>
  </si>
  <si>
    <r>
      <t>⑥その他
　　</t>
    </r>
    <r>
      <rPr>
        <sz val="8"/>
        <color theme="1"/>
        <rFont val="HG丸ｺﾞｼｯｸM-PRO"/>
        <family val="3"/>
        <charset val="128"/>
      </rPr>
      <t>パン・米・麺など</t>
    </r>
    <rPh sb="3" eb="4">
      <t>タ</t>
    </rPh>
    <rPh sb="10" eb="11">
      <t>コメ</t>
    </rPh>
    <rPh sb="12" eb="13">
      <t>メン</t>
    </rPh>
    <phoneticPr fontId="12"/>
  </si>
  <si>
    <r>
      <t xml:space="preserve">排出係数
</t>
    </r>
    <r>
      <rPr>
        <sz val="10"/>
        <color theme="1"/>
        <rFont val="HG丸ｺﾞｼｯｸM-PRO"/>
        <family val="3"/>
        <charset val="128"/>
      </rPr>
      <t>　野菜・果物</t>
    </r>
    <r>
      <rPr>
        <sz val="6"/>
        <color theme="1"/>
        <rFont val="HG丸ｺﾞｼｯｸM-PRO"/>
        <family val="3"/>
        <charset val="128"/>
      </rPr>
      <t xml:space="preserve"> </t>
    </r>
    <r>
      <rPr>
        <sz val="10"/>
        <color theme="1"/>
        <rFont val="HG丸ｺﾞｼｯｸM-PRO"/>
        <family val="3"/>
        <charset val="128"/>
      </rPr>
      <t xml:space="preserve">：0.6
　魚介類      ：6.0
　肉       </t>
    </r>
    <r>
      <rPr>
        <sz val="9"/>
        <color theme="1"/>
        <rFont val="HG丸ｺﾞｼｯｸM-PRO"/>
        <family val="3"/>
        <charset val="128"/>
      </rPr>
      <t xml:space="preserve"> </t>
    </r>
    <r>
      <rPr>
        <sz val="10"/>
        <color theme="1"/>
        <rFont val="HG丸ｺﾞｼｯｸM-PRO"/>
        <family val="3"/>
        <charset val="128"/>
      </rPr>
      <t xml:space="preserve">    ：2.0
　卵・牛乳  </t>
    </r>
    <r>
      <rPr>
        <sz val="6"/>
        <color theme="1"/>
        <rFont val="HG丸ｺﾞｼｯｸM-PRO"/>
        <family val="3"/>
        <charset val="128"/>
      </rPr>
      <t xml:space="preserve"> </t>
    </r>
    <r>
      <rPr>
        <sz val="10"/>
        <color theme="1"/>
        <rFont val="HG丸ｺﾞｼｯｸM-PRO"/>
        <family val="3"/>
        <charset val="128"/>
      </rPr>
      <t xml:space="preserve"> ：0.8
　おかし     </t>
    </r>
    <r>
      <rPr>
        <sz val="6"/>
        <color theme="1"/>
        <rFont val="HG丸ｺﾞｼｯｸM-PRO"/>
        <family val="3"/>
        <charset val="128"/>
      </rPr>
      <t xml:space="preserve"> </t>
    </r>
    <r>
      <rPr>
        <sz val="10"/>
        <color theme="1"/>
        <rFont val="HG丸ｺﾞｼｯｸM-PRO"/>
        <family val="3"/>
        <charset val="128"/>
      </rPr>
      <t xml:space="preserve"> ：2.0
　その他    </t>
    </r>
    <r>
      <rPr>
        <sz val="6"/>
        <color theme="1"/>
        <rFont val="HG丸ｺﾞｼｯｸM-PRO"/>
        <family val="3"/>
        <charset val="128"/>
      </rPr>
      <t xml:space="preserve"> </t>
    </r>
    <r>
      <rPr>
        <sz val="10"/>
        <color theme="1"/>
        <rFont val="HG丸ｺﾞｼｯｸM-PRO"/>
        <family val="3"/>
        <charset val="128"/>
      </rPr>
      <t xml:space="preserve">  ：1.9</t>
    </r>
    <rPh sb="0" eb="2">
      <t>ハイシュツ</t>
    </rPh>
    <rPh sb="2" eb="4">
      <t>ケイスウ</t>
    </rPh>
    <rPh sb="6" eb="8">
      <t>ヤサイ</t>
    </rPh>
    <rPh sb="9" eb="11">
      <t>クダモノ</t>
    </rPh>
    <rPh sb="18" eb="21">
      <t>ギョカイルイ</t>
    </rPh>
    <rPh sb="33" eb="34">
      <t>ニク</t>
    </rPh>
    <rPh sb="52" eb="53">
      <t>タマゴ</t>
    </rPh>
    <rPh sb="54" eb="56">
      <t>ギュウニュウ</t>
    </rPh>
    <rPh sb="84" eb="85">
      <t>タ</t>
    </rPh>
    <phoneticPr fontId="12"/>
  </si>
  <si>
    <r>
      <t>CO</t>
    </r>
    <r>
      <rPr>
        <vertAlign val="subscript"/>
        <sz val="14"/>
        <color theme="1"/>
        <rFont val="HG丸ｺﾞｼｯｸM-PRO"/>
        <family val="3"/>
        <charset val="128"/>
      </rPr>
      <t>2</t>
    </r>
    <r>
      <rPr>
        <sz val="14"/>
        <color theme="1"/>
        <rFont val="HG丸ｺﾞｼｯｸM-PRO"/>
        <family val="3"/>
        <charset val="128"/>
      </rPr>
      <t>排出量合計</t>
    </r>
    <rPh sb="3" eb="5">
      <t>ハイシュツ</t>
    </rPh>
    <rPh sb="5" eb="6">
      <t>リョウ</t>
    </rPh>
    <rPh sb="6" eb="8">
      <t>ゴウケイ</t>
    </rPh>
    <phoneticPr fontId="12"/>
  </si>
  <si>
    <r>
      <t>食品ロスCO</t>
    </r>
    <r>
      <rPr>
        <vertAlign val="subscript"/>
        <sz val="14"/>
        <color theme="1"/>
        <rFont val="HG丸ｺﾞｼｯｸM-PRO"/>
        <family val="3"/>
        <charset val="128"/>
      </rPr>
      <t>2</t>
    </r>
    <r>
      <rPr>
        <sz val="14"/>
        <color theme="1"/>
        <rFont val="HG丸ｺﾞｼｯｸM-PRO"/>
        <family val="3"/>
        <charset val="128"/>
      </rPr>
      <t>合計</t>
    </r>
    <rPh sb="0" eb="2">
      <t>ショクヒン</t>
    </rPh>
    <rPh sb="7" eb="9">
      <t>ゴウケイ</t>
    </rPh>
    <phoneticPr fontId="12"/>
  </si>
  <si>
    <t>★食品ロスダイアリーを付けてみよう</t>
    <rPh sb="1" eb="3">
      <t>ショクヒン</t>
    </rPh>
    <rPh sb="11" eb="12">
      <t>ツ</t>
    </rPh>
    <phoneticPr fontId="1"/>
  </si>
  <si>
    <t>１．食品ロスってなあに？</t>
    <rPh sb="2" eb="4">
      <t>ショクヒン</t>
    </rPh>
    <phoneticPr fontId="1"/>
  </si>
  <si>
    <r>
      <t>食品ロスとは、</t>
    </r>
    <r>
      <rPr>
        <b/>
        <u/>
        <sz val="12"/>
        <color theme="1"/>
        <rFont val="HG丸ｺﾞｼｯｸM-PRO"/>
        <family val="3"/>
        <charset val="128"/>
      </rPr>
      <t>本来は食べられるのに、捨てられてしまう食べ物</t>
    </r>
    <r>
      <rPr>
        <sz val="12"/>
        <color theme="1"/>
        <rFont val="HG丸ｺﾞｼｯｸM-PRO"/>
        <family val="3"/>
        <charset val="128"/>
      </rPr>
      <t>のことをいいます。
食品ロスには大きく分けて、</t>
    </r>
    <r>
      <rPr>
        <b/>
        <u/>
        <sz val="12"/>
        <color theme="1"/>
        <rFont val="HG丸ｺﾞｼｯｸM-PRO"/>
        <family val="3"/>
        <charset val="128"/>
      </rPr>
      <t>食べ残し</t>
    </r>
    <r>
      <rPr>
        <sz val="12"/>
        <color theme="1"/>
        <rFont val="HG丸ｺﾞｼｯｸM-PRO"/>
        <family val="3"/>
        <charset val="128"/>
      </rPr>
      <t>と</t>
    </r>
    <r>
      <rPr>
        <b/>
        <u/>
        <sz val="12"/>
        <color theme="1"/>
        <rFont val="HG丸ｺﾞｼｯｸM-PRO"/>
        <family val="3"/>
        <charset val="128"/>
      </rPr>
      <t>手つかず食品</t>
    </r>
    <r>
      <rPr>
        <sz val="12"/>
        <color theme="1"/>
        <rFont val="HG丸ｺﾞｼｯｸM-PRO"/>
        <family val="3"/>
        <charset val="128"/>
      </rPr>
      <t>の２種類あります。</t>
    </r>
    <rPh sb="0" eb="2">
      <t>ショクヒン</t>
    </rPh>
    <rPh sb="7" eb="9">
      <t>ホンライ</t>
    </rPh>
    <rPh sb="10" eb="11">
      <t>タ</t>
    </rPh>
    <rPh sb="18" eb="19">
      <t>ス</t>
    </rPh>
    <rPh sb="26" eb="27">
      <t>タ</t>
    </rPh>
    <rPh sb="28" eb="29">
      <t>モノ</t>
    </rPh>
    <rPh sb="39" eb="41">
      <t>ショクヒン</t>
    </rPh>
    <rPh sb="45" eb="46">
      <t>オオ</t>
    </rPh>
    <rPh sb="48" eb="49">
      <t>ワ</t>
    </rPh>
    <rPh sb="52" eb="53">
      <t>タ</t>
    </rPh>
    <rPh sb="54" eb="55">
      <t>ノコ</t>
    </rPh>
    <rPh sb="57" eb="58">
      <t>テ</t>
    </rPh>
    <rPh sb="61" eb="63">
      <t>ショクヒン</t>
    </rPh>
    <rPh sb="65" eb="67">
      <t>シュルイ</t>
    </rPh>
    <phoneticPr fontId="12"/>
  </si>
  <si>
    <t>食品ロスは、家庭から出るものに加えて、お店からも出ています。
合計すると、１年に６００万トン以上にもなり、これは東京ドーム５個分に相当します。
家庭とお店では、ほぼ同じ量の食品ロスが出ているといわれているので、家庭からの食品ロス削減はとても重要です。</t>
    <rPh sb="0" eb="2">
      <t>ショクヒン</t>
    </rPh>
    <rPh sb="6" eb="8">
      <t>カテイ</t>
    </rPh>
    <rPh sb="10" eb="11">
      <t>デ</t>
    </rPh>
    <rPh sb="15" eb="16">
      <t>クワ</t>
    </rPh>
    <rPh sb="20" eb="21">
      <t>ミセ</t>
    </rPh>
    <rPh sb="24" eb="25">
      <t>デ</t>
    </rPh>
    <rPh sb="31" eb="33">
      <t>ゴウケイ</t>
    </rPh>
    <rPh sb="38" eb="39">
      <t>ネン</t>
    </rPh>
    <rPh sb="43" eb="44">
      <t>マン</t>
    </rPh>
    <rPh sb="46" eb="48">
      <t>イジョウ</t>
    </rPh>
    <rPh sb="56" eb="58">
      <t>トウキョウ</t>
    </rPh>
    <rPh sb="62" eb="63">
      <t>コ</t>
    </rPh>
    <rPh sb="63" eb="64">
      <t>ブン</t>
    </rPh>
    <rPh sb="65" eb="67">
      <t>ソウトウ</t>
    </rPh>
    <rPh sb="74" eb="76">
      <t>カテイ</t>
    </rPh>
    <rPh sb="78" eb="79">
      <t>ミセ</t>
    </rPh>
    <rPh sb="84" eb="85">
      <t>オナ</t>
    </rPh>
    <rPh sb="86" eb="87">
      <t>リョウ</t>
    </rPh>
    <rPh sb="88" eb="90">
      <t>ショクヒン</t>
    </rPh>
    <rPh sb="93" eb="94">
      <t>デ</t>
    </rPh>
    <rPh sb="107" eb="109">
      <t>カテイ</t>
    </rPh>
    <rPh sb="112" eb="114">
      <t>ショクヒン</t>
    </rPh>
    <rPh sb="116" eb="118">
      <t>サクゲン</t>
    </rPh>
    <rPh sb="122" eb="124">
      <t>ジュウヨウ</t>
    </rPh>
    <phoneticPr fontId="12"/>
  </si>
  <si>
    <t>２．なぜ食品ロスを減らした方がいいの？</t>
    <rPh sb="4" eb="6">
      <t>ショクヒン</t>
    </rPh>
    <rPh sb="9" eb="10">
      <t>ヘ</t>
    </rPh>
    <rPh sb="13" eb="14">
      <t>ホウ</t>
    </rPh>
    <phoneticPr fontId="1"/>
  </si>
  <si>
    <r>
      <t xml:space="preserve">食品ロスを減らすと次のようにいいことがあります。
</t>
    </r>
    <r>
      <rPr>
        <b/>
        <sz val="12"/>
        <color theme="1"/>
        <rFont val="HG丸ｺﾞｼｯｸM-PRO"/>
        <family val="3"/>
        <charset val="128"/>
      </rPr>
      <t>・大切な自然を守ることにつながります。</t>
    </r>
    <r>
      <rPr>
        <sz val="12"/>
        <color theme="1"/>
        <rFont val="HG丸ｺﾞｼｯｸM-PRO"/>
        <family val="3"/>
        <charset val="128"/>
      </rPr>
      <t xml:space="preserve">
　食べ物は収穫されてから皆さんのもとに届くまで、多くのエネルギーや水を使います。そのため、食品ロスを減らすことは、地球温暖化の原因となる温室効果ガスの削減や水資源の節約につながります。
</t>
    </r>
    <r>
      <rPr>
        <b/>
        <sz val="12"/>
        <color theme="1"/>
        <rFont val="HG丸ｺﾞｼｯｸM-PRO"/>
        <family val="3"/>
        <charset val="128"/>
      </rPr>
      <t>・無駄なお金を減らせます。</t>
    </r>
    <r>
      <rPr>
        <sz val="12"/>
        <color theme="1"/>
        <rFont val="HG丸ｺﾞｼｯｸM-PRO"/>
        <family val="3"/>
        <charset val="128"/>
      </rPr>
      <t xml:space="preserve">
　食べ物は作るときにも、もちろん買うときにもお金を使っているので、無駄な食品を出さないことはお金の節約になります。
</t>
    </r>
    <r>
      <rPr>
        <b/>
        <sz val="12"/>
        <color theme="1"/>
        <rFont val="HG丸ｺﾞｼｯｸM-PRO"/>
        <family val="3"/>
        <charset val="128"/>
      </rPr>
      <t>・食べ物の輸入を減らせます。</t>
    </r>
    <r>
      <rPr>
        <sz val="12"/>
        <color theme="1"/>
        <rFont val="HG丸ｺﾞｼｯｸM-PRO"/>
        <family val="3"/>
        <charset val="128"/>
      </rPr>
      <t xml:space="preserve">
　日本は、多くの食べ物を海外から買っているので、食品ロスの削減により輸入を減らせます。</t>
    </r>
    <rPh sb="0" eb="2">
      <t>ショクヒン</t>
    </rPh>
    <rPh sb="5" eb="6">
      <t>ヘ</t>
    </rPh>
    <rPh sb="9" eb="10">
      <t>ツギ</t>
    </rPh>
    <rPh sb="26" eb="28">
      <t>タイセツ</t>
    </rPh>
    <rPh sb="29" eb="31">
      <t>シゼン</t>
    </rPh>
    <rPh sb="32" eb="33">
      <t>マモ</t>
    </rPh>
    <rPh sb="46" eb="47">
      <t>タ</t>
    </rPh>
    <rPh sb="48" eb="49">
      <t>モノ</t>
    </rPh>
    <rPh sb="50" eb="52">
      <t>シュウカク</t>
    </rPh>
    <rPh sb="57" eb="58">
      <t>ミナ</t>
    </rPh>
    <rPh sb="64" eb="65">
      <t>トド</t>
    </rPh>
    <rPh sb="69" eb="70">
      <t>オオ</t>
    </rPh>
    <rPh sb="78" eb="79">
      <t>ミズ</t>
    </rPh>
    <rPh sb="80" eb="81">
      <t>ツカ</t>
    </rPh>
    <rPh sb="90" eb="92">
      <t>ショクヒン</t>
    </rPh>
    <rPh sb="95" eb="96">
      <t>ヘ</t>
    </rPh>
    <rPh sb="102" eb="104">
      <t>チキュウ</t>
    </rPh>
    <rPh sb="104" eb="107">
      <t>オンダンカ</t>
    </rPh>
    <rPh sb="108" eb="110">
      <t>ゲンイン</t>
    </rPh>
    <rPh sb="113" eb="115">
      <t>オンシツ</t>
    </rPh>
    <rPh sb="115" eb="117">
      <t>コウカ</t>
    </rPh>
    <rPh sb="120" eb="122">
      <t>サクゲン</t>
    </rPh>
    <rPh sb="123" eb="124">
      <t>ミズ</t>
    </rPh>
    <rPh sb="124" eb="126">
      <t>シゲン</t>
    </rPh>
    <rPh sb="127" eb="129">
      <t>セツヤク</t>
    </rPh>
    <rPh sb="139" eb="141">
      <t>ムダ</t>
    </rPh>
    <rPh sb="143" eb="144">
      <t>カネ</t>
    </rPh>
    <rPh sb="145" eb="146">
      <t>ヘ</t>
    </rPh>
    <rPh sb="153" eb="154">
      <t>タ</t>
    </rPh>
    <rPh sb="155" eb="156">
      <t>モノ</t>
    </rPh>
    <rPh sb="157" eb="158">
      <t>ツク</t>
    </rPh>
    <rPh sb="168" eb="169">
      <t>カ</t>
    </rPh>
    <rPh sb="175" eb="176">
      <t>カネ</t>
    </rPh>
    <rPh sb="177" eb="178">
      <t>ツカ</t>
    </rPh>
    <rPh sb="185" eb="187">
      <t>ムダ</t>
    </rPh>
    <rPh sb="188" eb="190">
      <t>ショクヒン</t>
    </rPh>
    <rPh sb="191" eb="192">
      <t>ダ</t>
    </rPh>
    <rPh sb="199" eb="200">
      <t>カネ</t>
    </rPh>
    <rPh sb="201" eb="203">
      <t>セツヤク</t>
    </rPh>
    <rPh sb="211" eb="212">
      <t>タ</t>
    </rPh>
    <rPh sb="213" eb="214">
      <t>モノ</t>
    </rPh>
    <rPh sb="215" eb="217">
      <t>ユニュウ</t>
    </rPh>
    <rPh sb="218" eb="219">
      <t>ヘ</t>
    </rPh>
    <rPh sb="226" eb="228">
      <t>ニホン</t>
    </rPh>
    <rPh sb="230" eb="231">
      <t>オオ</t>
    </rPh>
    <rPh sb="233" eb="234">
      <t>タ</t>
    </rPh>
    <rPh sb="235" eb="236">
      <t>モノ</t>
    </rPh>
    <rPh sb="237" eb="239">
      <t>カイガイ</t>
    </rPh>
    <rPh sb="241" eb="242">
      <t>カ</t>
    </rPh>
    <rPh sb="249" eb="251">
      <t>ショクヒン</t>
    </rPh>
    <rPh sb="254" eb="256">
      <t>サクゲン</t>
    </rPh>
    <rPh sb="259" eb="261">
      <t>ユニュウ</t>
    </rPh>
    <rPh sb="262" eb="263">
      <t>ヘ</t>
    </rPh>
    <phoneticPr fontId="12"/>
  </si>
  <si>
    <t>３．食品ロスダイアリーをつけてみましょう</t>
    <rPh sb="2" eb="4">
      <t>ショクヒン</t>
    </rPh>
    <phoneticPr fontId="1"/>
  </si>
  <si>
    <t>４．１週間の振り返りをしましょう</t>
    <rPh sb="3" eb="5">
      <t>シュウカン</t>
    </rPh>
    <rPh sb="6" eb="7">
      <t>フ</t>
    </rPh>
    <rPh sb="8" eb="9">
      <t>カエ</t>
    </rPh>
    <phoneticPr fontId="1"/>
  </si>
  <si>
    <t>　１週間分の記録が終わりましたら、まとめを見てみましょう。
　自動的に表とグラフが作成されます。
　また、１週間行った感想を書いてみましょう。</t>
    <rPh sb="2" eb="5">
      <t>シュウカンブン</t>
    </rPh>
    <rPh sb="6" eb="8">
      <t>キロク</t>
    </rPh>
    <rPh sb="9" eb="10">
      <t>オ</t>
    </rPh>
    <rPh sb="21" eb="22">
      <t>ミ</t>
    </rPh>
    <rPh sb="31" eb="34">
      <t>ジドウテキ</t>
    </rPh>
    <rPh sb="35" eb="36">
      <t>ヒョウ</t>
    </rPh>
    <rPh sb="41" eb="43">
      <t>サクセイ</t>
    </rPh>
    <rPh sb="54" eb="56">
      <t>シュウカン</t>
    </rPh>
    <rPh sb="56" eb="57">
      <t>オコナ</t>
    </rPh>
    <rPh sb="59" eb="61">
      <t>カンソウ</t>
    </rPh>
    <rPh sb="62" eb="63">
      <t>カ</t>
    </rPh>
    <phoneticPr fontId="1"/>
  </si>
  <si>
    <t>食品ロスダイアリーの感想、これからの取組</t>
    <rPh sb="0" eb="2">
      <t>ショクヒン</t>
    </rPh>
    <rPh sb="10" eb="12">
      <t>カンソウ</t>
    </rPh>
    <rPh sb="18" eb="20">
      <t>トリクミ</t>
    </rPh>
    <phoneticPr fontId="12"/>
  </si>
  <si>
    <r>
      <t>　食品ロスダイアリーは家庭からどれくらいの食品ロスを出しているかまとめるものです。
　また、食品ロスにより無駄に排出されたCO</t>
    </r>
    <r>
      <rPr>
        <vertAlign val="subscript"/>
        <sz val="11"/>
        <color theme="1"/>
        <rFont val="HG丸ｺﾞｼｯｸM-PRO"/>
        <family val="3"/>
        <charset val="128"/>
      </rPr>
      <t>2</t>
    </r>
    <r>
      <rPr>
        <sz val="11"/>
        <color theme="1"/>
        <rFont val="HG丸ｺﾞｼｯｸM-PRO"/>
        <family val="3"/>
        <charset val="128"/>
      </rPr>
      <t>の量も「見える化」できます。
　食べ残して捨てた食品の「種類」「重さ」「理由」と、手つかずのまま捨ててしまった食品の「種類」「重さ」「理由」を１週間分記録してみましょう。
　また、食品ロスの量、それに伴うCO</t>
    </r>
    <r>
      <rPr>
        <vertAlign val="subscript"/>
        <sz val="11"/>
        <color theme="1"/>
        <rFont val="HG丸ｺﾞｼｯｸM-PRO"/>
        <family val="3"/>
        <charset val="128"/>
      </rPr>
      <t>2</t>
    </r>
    <r>
      <rPr>
        <sz val="11"/>
        <color theme="1"/>
        <rFont val="HG丸ｺﾞｼｯｸM-PRO"/>
        <family val="3"/>
        <charset val="128"/>
      </rPr>
      <t>排出量を自動計算いたします。最終結果は別のシートで一覧としてまとめていますので、振り返りにご活用ください。</t>
    </r>
    <phoneticPr fontId="1"/>
  </si>
  <si>
    <t>【発行元】</t>
    <rPh sb="1" eb="4">
      <t>ハッコウモト</t>
    </rPh>
    <phoneticPr fontId="1"/>
  </si>
  <si>
    <t>船橋市　環境部　環境政策課　ゼロカーボンシティ推進室</t>
    <rPh sb="0" eb="3">
      <t>フナバシシ</t>
    </rPh>
    <rPh sb="4" eb="7">
      <t>カンキョウブ</t>
    </rPh>
    <rPh sb="8" eb="10">
      <t>カンキョウ</t>
    </rPh>
    <rPh sb="10" eb="12">
      <t>セイサク</t>
    </rPh>
    <rPh sb="12" eb="13">
      <t>カ</t>
    </rPh>
    <rPh sb="23" eb="25">
      <t>スイシン</t>
    </rPh>
    <rPh sb="25" eb="26">
      <t>シツ</t>
    </rPh>
    <phoneticPr fontId="1"/>
  </si>
  <si>
    <t>〒２７３－８５０１</t>
    <phoneticPr fontId="1"/>
  </si>
  <si>
    <t>船橋市湊町２－１０－２５</t>
    <rPh sb="0" eb="3">
      <t>フナバシシ</t>
    </rPh>
    <rPh sb="3" eb="5">
      <t>ミナトチョウ</t>
    </rPh>
    <phoneticPr fontId="1"/>
  </si>
  <si>
    <t>ＴＥＬ：０４７－４３６－２４６５</t>
    <phoneticPr fontId="1"/>
  </si>
  <si>
    <t>ＦＡＸ：０４７－４３６－２４８７</t>
    <phoneticPr fontId="1"/>
  </si>
  <si>
    <t>e-mail：zerocarbon@city.funabashi.lg.jp</t>
    <phoneticPr fontId="1"/>
  </si>
  <si>
    <t>ホームページ：http://www.city.funabashi.lg.jp/</t>
    <phoneticPr fontId="1"/>
  </si>
  <si>
    <t>「ふなわりくん」は、船橋市ゼロカーボンシティ推進地域協議会
（愛称：ふなエコ）のマスコットキャラクターです。</t>
    <rPh sb="10" eb="13">
      <t>フナバシシ</t>
    </rPh>
    <rPh sb="22" eb="24">
      <t>スイシン</t>
    </rPh>
    <rPh sb="24" eb="26">
      <t>チイキ</t>
    </rPh>
    <rPh sb="26" eb="29">
      <t>キョウギカイ</t>
    </rPh>
    <rPh sb="31" eb="33">
      <t>アイショウ</t>
    </rPh>
    <phoneticPr fontId="1"/>
  </si>
  <si>
    <t>ふなエコ　ホームページ：http://ondanka.webnode.jp/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</si>
</sst>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color theme="1"/>
      <name val="ＭＳ Ｐゴシック"/>
      <family val="3"/>
      <charset val="128"/>
      <scheme val="minor"/>
    </font>
    <font>
      <sz val="12"/>
      <color theme="1"/>
      <name val="HG丸ｺﾞｼｯｸM-PRO"/>
      <family val="3"/>
      <charset val="128"/>
    </font>
    <font>
      <b/>
      <sz val="12"/>
      <color theme="1"/>
      <name val="HG丸ｺﾞｼｯｸM-PRO"/>
      <family val="3"/>
      <charset val="128"/>
    </font>
    <font>
      <sz val="26"/>
      <color rgb="FFFF0000"/>
      <name val="HGP創英角ｺﾞｼｯｸUB"/>
      <family val="3"/>
      <charset val="128"/>
    </font>
    <font>
      <b/>
      <sz val="16"/>
      <color rgb="FF00B050"/>
      <name val="ＭＳ Ｐゴシック"/>
      <family val="3"/>
      <charset val="128"/>
      <scheme val="minor"/>
    </font>
    <font>
      <sz val="14"/>
      <color theme="1"/>
      <name val="HG丸ｺﾞｼｯｸM-PRO"/>
      <family val="3"/>
      <charset val="128"/>
    </font>
    <font>
      <sz val="11"/>
      <color theme="1"/>
      <name val="HG丸ｺﾞｼｯｸM-PRO"/>
      <family val="3"/>
      <charset val="128"/>
    </font>
    <font>
      <sz val="6"/>
      <name val="ＭＳ Ｐゴシック"/>
      <family val="3"/>
      <charset val="128"/>
      <scheme val="minor"/>
    </font>
    <font>
      <sz val="11"/>
      <color theme="1"/>
      <name val="HGP創英角ﾎﾟｯﾌﾟ体"/>
      <family val="3"/>
      <charset val="128"/>
    </font>
    <font>
      <sz val="14"/>
      <color theme="1"/>
      <name val="HGP創英角ﾎﾟｯﾌﾟ体"/>
      <family val="3"/>
      <charset val="128"/>
    </font>
    <font>
      <vertAlign val="subscript"/>
      <sz val="11"/>
      <color theme="1"/>
      <name val="HG丸ｺﾞｼｯｸM-PRO"/>
      <family val="3"/>
      <charset val="128"/>
    </font>
    <font>
      <sz val="24"/>
      <color theme="1"/>
      <name val="HG丸ｺﾞｼｯｸM-PRO"/>
      <family val="3"/>
      <charset val="128"/>
    </font>
    <font>
      <sz val="18"/>
      <color theme="1"/>
      <name val="HG丸ｺﾞｼｯｸM-PRO"/>
      <family val="3"/>
      <charset val="128"/>
    </font>
    <font>
      <sz val="16"/>
      <color theme="1"/>
      <name val="HG丸ｺﾞｼｯｸM-PRO"/>
      <family val="3"/>
      <charset val="128"/>
    </font>
    <font>
      <vertAlign val="subscrip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6"/>
      <color theme="1"/>
      <name val="HG丸ｺﾞｼｯｸM-PRO"/>
      <family val="3"/>
      <charset val="128"/>
    </font>
    <font>
      <sz val="9"/>
      <color theme="1"/>
      <name val="HG丸ｺﾞｼｯｸM-PRO"/>
      <family val="3"/>
      <charset val="128"/>
    </font>
    <font>
      <b/>
      <u/>
      <sz val="12"/>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49">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4">
    <xf numFmtId="0" fontId="0" fillId="0" borderId="0">
      <alignment vertical="center"/>
    </xf>
    <xf numFmtId="9" fontId="5" fillId="0" borderId="0" applyFont="0" applyFill="0" applyBorder="0" applyAlignment="0" applyProtection="0">
      <alignment vertical="center"/>
    </xf>
    <xf numFmtId="0" fontId="2" fillId="0" borderId="0">
      <alignment vertical="center"/>
    </xf>
    <xf numFmtId="0" fontId="4" fillId="0" borderId="0"/>
  </cellStyleXfs>
  <cellXfs count="140">
    <xf numFmtId="0" fontId="0" fillId="0" borderId="0" xfId="0">
      <alignment vertical="center"/>
    </xf>
    <xf numFmtId="0" fontId="0" fillId="2" borderId="0" xfId="0" applyFill="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8" fillId="2" borderId="0" xfId="0" applyFont="1" applyFill="1">
      <alignment vertical="center"/>
    </xf>
    <xf numFmtId="0" fontId="9" fillId="2" borderId="0" xfId="0" applyFont="1" applyFill="1">
      <alignment vertical="center"/>
    </xf>
    <xf numFmtId="0" fontId="6" fillId="2" borderId="0" xfId="0" applyFont="1" applyFill="1" applyAlignment="1">
      <alignment horizontal="left" vertical="top"/>
    </xf>
    <xf numFmtId="0" fontId="0" fillId="0" borderId="14" xfId="0" applyBorder="1">
      <alignment vertical="center"/>
    </xf>
    <xf numFmtId="0" fontId="0" fillId="0" borderId="15"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2" borderId="16" xfId="0" applyFill="1" applyBorder="1">
      <alignment vertical="center"/>
    </xf>
    <xf numFmtId="0" fontId="0" fillId="0" borderId="20" xfId="0" applyBorder="1">
      <alignment vertical="center"/>
    </xf>
    <xf numFmtId="0" fontId="0" fillId="0" borderId="0" xfId="0" applyBorder="1">
      <alignment vertical="center"/>
    </xf>
    <xf numFmtId="9" fontId="5" fillId="0" borderId="21" xfId="1" applyFont="1" applyBorder="1">
      <alignment vertical="center"/>
    </xf>
    <xf numFmtId="0" fontId="0" fillId="0" borderId="22"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9" fontId="5" fillId="2" borderId="17" xfId="1" applyFont="1" applyFill="1" applyBorder="1">
      <alignment vertical="center"/>
    </xf>
    <xf numFmtId="0" fontId="0" fillId="2" borderId="6" xfId="0" applyFill="1" applyBorder="1">
      <alignment vertical="center"/>
    </xf>
    <xf numFmtId="9" fontId="5" fillId="0" borderId="26" xfId="1" applyFont="1" applyBorder="1">
      <alignment vertical="center"/>
    </xf>
    <xf numFmtId="0" fontId="0" fillId="0" borderId="27" xfId="0" applyBorder="1">
      <alignment vertical="center"/>
    </xf>
    <xf numFmtId="9" fontId="5" fillId="0" borderId="0" xfId="1" applyFont="1" applyBorder="1">
      <alignment vertical="center"/>
    </xf>
    <xf numFmtId="9" fontId="5" fillId="2" borderId="28" xfId="1" applyFont="1" applyFill="1" applyBorder="1">
      <alignment vertical="center"/>
    </xf>
    <xf numFmtId="0" fontId="0" fillId="0" borderId="29" xfId="0" applyBorder="1" applyAlignment="1">
      <alignment horizontal="center" vertical="center"/>
    </xf>
    <xf numFmtId="9" fontId="5" fillId="0" borderId="30" xfId="1" applyFont="1" applyBorder="1">
      <alignment vertical="center"/>
    </xf>
    <xf numFmtId="0" fontId="0" fillId="0" borderId="4" xfId="0" applyBorder="1" applyAlignment="1">
      <alignment horizontal="center" vertical="center"/>
    </xf>
    <xf numFmtId="0" fontId="13" fillId="0" borderId="0" xfId="0" applyFont="1">
      <alignment vertical="center"/>
    </xf>
    <xf numFmtId="0" fontId="14" fillId="0" borderId="0" xfId="0" applyFont="1">
      <alignment vertical="center"/>
    </xf>
    <xf numFmtId="0" fontId="0" fillId="0" borderId="0" xfId="0" applyProtection="1">
      <alignment vertical="center"/>
      <protection locked="0"/>
    </xf>
    <xf numFmtId="0" fontId="6" fillId="2" borderId="0" xfId="0" applyFont="1" applyFill="1" applyAlignment="1">
      <alignment horizontal="left" vertical="top" wrapText="1"/>
    </xf>
    <xf numFmtId="0" fontId="0" fillId="2" borderId="0" xfId="0" applyFill="1" applyAlignment="1">
      <alignment horizontal="left" vertical="top"/>
    </xf>
    <xf numFmtId="0" fontId="11" fillId="0" borderId="0" xfId="0" applyFont="1">
      <alignment vertical="center"/>
    </xf>
    <xf numFmtId="0" fontId="16" fillId="0" borderId="0" xfId="0" applyFont="1" applyFill="1" applyBorder="1" applyAlignment="1" applyProtection="1">
      <alignment vertical="center"/>
      <protection locked="0"/>
    </xf>
    <xf numFmtId="0" fontId="10" fillId="0" borderId="0" xfId="0" applyFont="1" applyBorder="1" applyAlignment="1">
      <alignment vertical="center"/>
    </xf>
    <xf numFmtId="0" fontId="11" fillId="0" borderId="0" xfId="0" applyFont="1" applyAlignment="1">
      <alignment vertical="top"/>
    </xf>
    <xf numFmtId="0" fontId="10" fillId="0" borderId="0" xfId="0" applyFont="1">
      <alignment vertical="center"/>
    </xf>
    <xf numFmtId="0" fontId="10" fillId="0" borderId="0" xfId="0" applyFont="1" applyAlignment="1">
      <alignment vertical="center"/>
    </xf>
    <xf numFmtId="0" fontId="16" fillId="0" borderId="0" xfId="0" applyFont="1" applyAlignment="1">
      <alignment vertical="center"/>
    </xf>
    <xf numFmtId="0" fontId="11" fillId="2" borderId="0" xfId="0" applyFont="1" applyFill="1" applyAlignment="1">
      <alignment vertical="center" wrapText="1"/>
    </xf>
    <xf numFmtId="0" fontId="0" fillId="2" borderId="37" xfId="0" applyFill="1" applyBorder="1">
      <alignment vertical="center"/>
    </xf>
    <xf numFmtId="0" fontId="0" fillId="2" borderId="38" xfId="0" applyFill="1" applyBorder="1">
      <alignment vertical="center"/>
    </xf>
    <xf numFmtId="0" fontId="0" fillId="2" borderId="41" xfId="0" applyFill="1" applyBorder="1">
      <alignment vertical="center"/>
    </xf>
    <xf numFmtId="0" fontId="0" fillId="2" borderId="0" xfId="0" applyFill="1" applyBorder="1">
      <alignment vertical="center"/>
    </xf>
    <xf numFmtId="0" fontId="0" fillId="2" borderId="0" xfId="0" applyFill="1" applyBorder="1" applyAlignment="1">
      <alignment horizontal="right" vertical="center"/>
    </xf>
    <xf numFmtId="0" fontId="0" fillId="2" borderId="42" xfId="0" applyFill="1" applyBorder="1">
      <alignment vertical="center"/>
    </xf>
    <xf numFmtId="0" fontId="0" fillId="2" borderId="40" xfId="0" applyFill="1" applyBorder="1">
      <alignment vertical="center"/>
    </xf>
    <xf numFmtId="0" fontId="0" fillId="2" borderId="9" xfId="0" applyFill="1" applyBorder="1">
      <alignment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11" fillId="2" borderId="0" xfId="0" applyFont="1" applyFill="1" applyAlignment="1">
      <alignment horizontal="left" vertical="center"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6" fillId="2" borderId="0" xfId="0" applyFont="1" applyFill="1" applyAlignment="1">
      <alignment horizontal="left" vertical="top"/>
    </xf>
    <xf numFmtId="0" fontId="0" fillId="2" borderId="0" xfId="0" applyFill="1" applyAlignment="1">
      <alignment horizontal="left" vertical="center" wrapText="1"/>
    </xf>
    <xf numFmtId="0" fontId="17" fillId="3" borderId="44" xfId="0" applyFont="1" applyFill="1" applyBorder="1" applyAlignment="1" applyProtection="1">
      <alignment horizontal="center" vertical="center"/>
    </xf>
    <xf numFmtId="0" fontId="17" fillId="3" borderId="45"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46" xfId="0" applyFont="1" applyFill="1" applyBorder="1" applyAlignment="1" applyProtection="1">
      <alignment horizontal="center" vertical="center"/>
    </xf>
    <xf numFmtId="0" fontId="17" fillId="3" borderId="26" xfId="0" applyFont="1" applyFill="1" applyBorder="1" applyAlignment="1" applyProtection="1">
      <alignment horizontal="center" vertical="center"/>
    </xf>
    <xf numFmtId="0" fontId="17" fillId="3" borderId="27" xfId="0" applyFont="1" applyFill="1" applyBorder="1" applyAlignment="1" applyProtection="1">
      <alignment horizontal="center" vertical="center"/>
    </xf>
    <xf numFmtId="0" fontId="18" fillId="0" borderId="0" xfId="0" applyFont="1" applyBorder="1" applyAlignment="1">
      <alignment horizontal="left" vertical="center" wrapText="1"/>
    </xf>
    <xf numFmtId="0" fontId="10" fillId="3" borderId="4" xfId="0" applyFont="1" applyFill="1" applyBorder="1" applyAlignment="1" applyProtection="1">
      <alignment horizontal="center" vertical="center"/>
      <protection locked="0"/>
    </xf>
    <xf numFmtId="0" fontId="11" fillId="0" borderId="4" xfId="0" applyFont="1" applyBorder="1" applyAlignment="1">
      <alignment horizontal="left" vertical="center" wrapText="1"/>
    </xf>
    <xf numFmtId="0" fontId="11" fillId="3" borderId="4" xfId="0" applyFont="1" applyFill="1" applyBorder="1" applyAlignment="1" applyProtection="1">
      <alignment horizontal="center" vertical="center" wrapText="1" shrinkToFit="1"/>
      <protection locked="0"/>
    </xf>
    <xf numFmtId="0" fontId="11" fillId="0" borderId="0" xfId="0" applyFont="1" applyAlignment="1">
      <alignment horizontal="center"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18" fillId="0" borderId="4" xfId="0" applyFont="1" applyBorder="1" applyAlignment="1">
      <alignment horizontal="center" vertical="center"/>
    </xf>
    <xf numFmtId="0" fontId="11" fillId="3" borderId="4" xfId="0" applyFont="1" applyFill="1" applyBorder="1" applyAlignment="1" applyProtection="1">
      <alignment horizontal="center" vertical="center" wrapText="1"/>
      <protection locked="0"/>
    </xf>
    <xf numFmtId="0" fontId="11" fillId="0" borderId="0" xfId="0" applyFont="1" applyAlignment="1">
      <alignment horizontal="center" vertical="top" wrapText="1"/>
    </xf>
    <xf numFmtId="0" fontId="10" fillId="3" borderId="4"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xf>
    <xf numFmtId="0" fontId="10" fillId="0" borderId="4" xfId="0" applyFont="1" applyBorder="1" applyAlignment="1">
      <alignment horizontal="center" vertical="center" wrapText="1"/>
    </xf>
    <xf numFmtId="0" fontId="11" fillId="3" borderId="44"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26" xfId="0"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11" fillId="3" borderId="36" xfId="0"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0" fontId="11" fillId="0" borderId="4" xfId="0" applyFont="1" applyBorder="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top"/>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8" xfId="0" applyFont="1" applyBorder="1" applyAlignment="1">
      <alignment horizontal="center" vertical="center" wrapText="1"/>
    </xf>
    <xf numFmtId="0" fontId="10" fillId="3" borderId="36"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0" fillId="0" borderId="0" xfId="0" applyFont="1" applyAlignment="1">
      <alignment horizontal="left" vertical="center"/>
    </xf>
    <xf numFmtId="0" fontId="6" fillId="0" borderId="38" xfId="0" applyFont="1" applyBorder="1" applyAlignment="1">
      <alignment horizontal="center" vertical="center" shrinkToFit="1"/>
    </xf>
    <xf numFmtId="0" fontId="6" fillId="0" borderId="16"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16"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42" xfId="0" applyFont="1" applyBorder="1" applyAlignment="1">
      <alignment horizontal="center" vertical="center" shrinkToFit="1"/>
    </xf>
    <xf numFmtId="0" fontId="17" fillId="0" borderId="4" xfId="0" applyFont="1" applyBorder="1"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xf>
    <xf numFmtId="0" fontId="20" fillId="0" borderId="41" xfId="0" applyFont="1" applyBorder="1" applyAlignment="1">
      <alignment horizontal="left" vertical="center" wrapText="1"/>
    </xf>
    <xf numFmtId="0" fontId="20" fillId="0" borderId="0" xfId="0" applyFont="1" applyAlignment="1">
      <alignment horizontal="left" vertical="center"/>
    </xf>
    <xf numFmtId="0" fontId="20" fillId="0" borderId="42" xfId="0" applyFont="1" applyBorder="1" applyAlignment="1">
      <alignment horizontal="left" vertical="center"/>
    </xf>
    <xf numFmtId="0" fontId="20" fillId="0" borderId="41" xfId="0" applyFont="1" applyBorder="1" applyAlignment="1">
      <alignment horizontal="left" vertical="center"/>
    </xf>
    <xf numFmtId="0" fontId="0" fillId="2" borderId="38" xfId="0" applyFill="1" applyBorder="1" applyAlignment="1">
      <alignment horizontal="left" vertical="center" wrapText="1"/>
    </xf>
    <xf numFmtId="0" fontId="0" fillId="2" borderId="39" xfId="0" applyFill="1" applyBorder="1" applyAlignment="1">
      <alignment horizontal="left" vertical="center" wrapText="1"/>
    </xf>
    <xf numFmtId="0" fontId="0" fillId="2" borderId="0" xfId="0" applyFill="1" applyBorder="1" applyAlignment="1">
      <alignment horizontal="left" vertical="center" wrapText="1"/>
    </xf>
    <xf numFmtId="0" fontId="0" fillId="2" borderId="42" xfId="0" applyFill="1" applyBorder="1" applyAlignment="1">
      <alignment horizontal="left" vertical="center" wrapText="1"/>
    </xf>
  </cellXfs>
  <cellStyles count="4">
    <cellStyle name="パーセント" xfId="1" builtinId="5"/>
    <cellStyle name="標準" xfId="0" builtinId="0"/>
    <cellStyle name="標準 2" xfId="2"/>
    <cellStyle name="標準 3" xfId="3"/>
  </cellStyles>
  <dxfs count="0"/>
  <tableStyles count="0" defaultTableStyle="TableStyleMedium9" defaultPivotStyle="PivotStyleLight16"/>
  <colors>
    <mruColors>
      <color rgb="FF27F505"/>
      <color rgb="FF85FF85"/>
      <color rgb="FFA7FFA7"/>
      <color rgb="FF30FA0E"/>
      <color rgb="FF3FFF3F"/>
      <color rgb="FF1FC404"/>
      <color rgb="FFD7FCA6"/>
      <color rgb="FF00FF00"/>
      <color rgb="FF41E9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ltLang="en-US" sz="1800">
                <a:latin typeface="HG丸ｺﾞｼｯｸM-PRO" panose="020F0600000000000000" pitchFamily="50" charset="-128"/>
                <a:ea typeface="HG丸ｺﾞｼｯｸM-PRO" panose="020F0600000000000000" pitchFamily="50" charset="-128"/>
              </a:rPr>
              <a:t>食品ロス割合</a:t>
            </a:r>
          </a:p>
        </c:rich>
      </c:tx>
      <c:overlay val="0"/>
      <c:spPr>
        <a:noFill/>
        <a:ln>
          <a:noFill/>
        </a:ln>
        <a:effectLst/>
      </c:spPr>
    </c:title>
    <c:autoTitleDeleted val="0"/>
    <c:plotArea>
      <c:layout>
        <c:manualLayout>
          <c:layoutTarget val="inner"/>
          <c:xMode val="edge"/>
          <c:yMode val="edge"/>
          <c:x val="0.2237283464566929"/>
          <c:y val="0.13784809206541493"/>
          <c:w val="0.58056600437898631"/>
          <c:h val="0.68953377750858069"/>
        </c:manualLayout>
      </c:layout>
      <c:pieChart>
        <c:varyColors val="1"/>
        <c:ser>
          <c:idx val="1"/>
          <c:order val="0"/>
          <c:spPr>
            <a:ln>
              <a:solidFill>
                <a:schemeClr val="bg1"/>
              </a:solidFill>
            </a:ln>
          </c:spPr>
          <c:dPt>
            <c:idx val="0"/>
            <c:bubble3D val="0"/>
            <c:spPr>
              <a:solidFill>
                <a:schemeClr val="accent6"/>
              </a:solidFill>
              <a:ln w="25400">
                <a:solidFill>
                  <a:schemeClr val="bg1"/>
                </a:solidFill>
              </a:ln>
            </c:spPr>
            <c:extLst>
              <c:ext xmlns:c16="http://schemas.microsoft.com/office/drawing/2014/chart" uri="{C3380CC4-5D6E-409C-BE32-E72D297353CC}">
                <c16:uniqueId val="{00000014-DF5A-47B8-9B6B-72CAF0752E95}"/>
              </c:ext>
            </c:extLst>
          </c:dPt>
          <c:dPt>
            <c:idx val="1"/>
            <c:bubble3D val="0"/>
            <c:spPr>
              <a:solidFill>
                <a:srgbClr val="00B050"/>
              </a:solidFill>
              <a:ln>
                <a:solidFill>
                  <a:schemeClr val="bg1"/>
                </a:solidFill>
              </a:ln>
            </c:spPr>
            <c:extLst>
              <c:ext xmlns:c16="http://schemas.microsoft.com/office/drawing/2014/chart" uri="{C3380CC4-5D6E-409C-BE32-E72D297353CC}">
                <c16:uniqueId val="{00000015-DF5A-47B8-9B6B-72CAF0752E95}"/>
              </c:ext>
            </c:extLst>
          </c:dPt>
          <c:dPt>
            <c:idx val="2"/>
            <c:bubble3D val="0"/>
            <c:spPr>
              <a:solidFill>
                <a:srgbClr val="27F505"/>
              </a:solidFill>
              <a:ln>
                <a:solidFill>
                  <a:schemeClr val="bg1"/>
                </a:solidFill>
              </a:ln>
            </c:spPr>
            <c:extLst>
              <c:ext xmlns:c16="http://schemas.microsoft.com/office/drawing/2014/chart" uri="{C3380CC4-5D6E-409C-BE32-E72D297353CC}">
                <c16:uniqueId val="{00000016-DF5A-47B8-9B6B-72CAF0752E95}"/>
              </c:ext>
            </c:extLst>
          </c:dPt>
          <c:dPt>
            <c:idx val="3"/>
            <c:bubble3D val="0"/>
            <c:spPr>
              <a:solidFill>
                <a:srgbClr val="30FA0E"/>
              </a:solidFill>
              <a:ln>
                <a:solidFill>
                  <a:schemeClr val="bg1"/>
                </a:solidFill>
              </a:ln>
            </c:spPr>
            <c:extLst>
              <c:ext xmlns:c16="http://schemas.microsoft.com/office/drawing/2014/chart" uri="{C3380CC4-5D6E-409C-BE32-E72D297353CC}">
                <c16:uniqueId val="{00000017-DF5A-47B8-9B6B-72CAF0752E95}"/>
              </c:ext>
            </c:extLst>
          </c:dPt>
          <c:dPt>
            <c:idx val="4"/>
            <c:bubble3D val="0"/>
            <c:spPr>
              <a:solidFill>
                <a:srgbClr val="85FF85"/>
              </a:solidFill>
              <a:ln>
                <a:solidFill>
                  <a:schemeClr val="bg1"/>
                </a:solidFill>
              </a:ln>
            </c:spPr>
            <c:extLst>
              <c:ext xmlns:c16="http://schemas.microsoft.com/office/drawing/2014/chart" uri="{C3380CC4-5D6E-409C-BE32-E72D297353CC}">
                <c16:uniqueId val="{00000018-DF5A-47B8-9B6B-72CAF0752E95}"/>
              </c:ext>
            </c:extLst>
          </c:dPt>
          <c:dPt>
            <c:idx val="5"/>
            <c:bubble3D val="0"/>
            <c:spPr>
              <a:solidFill>
                <a:srgbClr val="D7FCA6"/>
              </a:solidFill>
              <a:ln>
                <a:solidFill>
                  <a:schemeClr val="bg1"/>
                </a:solidFill>
              </a:ln>
            </c:spPr>
            <c:extLst>
              <c:ext xmlns:c16="http://schemas.microsoft.com/office/drawing/2014/chart" uri="{C3380CC4-5D6E-409C-BE32-E72D297353CC}">
                <c16:uniqueId val="{00000019-DF5A-47B8-9B6B-72CAF0752E95}"/>
              </c:ext>
            </c:extLst>
          </c:dPt>
          <c:dPt>
            <c:idx val="6"/>
            <c:bubble3D val="0"/>
            <c:spPr>
              <a:solidFill>
                <a:schemeClr val="accent3">
                  <a:lumMod val="75000"/>
                </a:schemeClr>
              </a:solidFill>
              <a:ln>
                <a:solidFill>
                  <a:schemeClr val="bg1"/>
                </a:solidFill>
              </a:ln>
            </c:spPr>
            <c:extLst>
              <c:ext xmlns:c16="http://schemas.microsoft.com/office/drawing/2014/chart" uri="{C3380CC4-5D6E-409C-BE32-E72D297353CC}">
                <c16:uniqueId val="{0000001A-DF5A-47B8-9B6B-72CAF0752E95}"/>
              </c:ext>
            </c:extLst>
          </c:dPt>
          <c:dLbls>
            <c:dLbl>
              <c:idx val="2"/>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6-DF5A-47B8-9B6B-72CAF0752E95}"/>
                </c:ext>
              </c:extLst>
            </c:dLbl>
            <c:spPr>
              <a:noFill/>
              <a:ln>
                <a:noFill/>
              </a:ln>
              <a:effectLst/>
            </c:spPr>
            <c:txPr>
              <a:bodyPr wrap="square" lIns="38100" tIns="19050" rIns="38100" bIns="19050" anchor="ctr">
                <a:spAutoFit/>
              </a:bodyPr>
              <a:lstStyle/>
              <a:p>
                <a:pPr>
                  <a:defRPr>
                    <a:latin typeface="HG丸ｺﾞｼｯｸM-PRO" panose="020F0600000000000000" pitchFamily="50" charset="-128"/>
                    <a:ea typeface="HG丸ｺﾞｼｯｸM-PRO" panose="020F0600000000000000" pitchFamily="50" charset="-128"/>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(食品ロスまとめ!$B$9,食品ロスまとめ!$B$20,食品ロスまとめ!$B$22,食品ロスまとめ!$B$24,食品ロスまとめ!$B$26,食品ロスまとめ!$B$28,食品ロスまとめ!$B$30,食品ロスまとめ!$B$16)</c:f>
              <c:strCache>
                <c:ptCount val="8"/>
                <c:pt idx="0">
                  <c:v>食べ残し</c:v>
                </c:pt>
                <c:pt idx="1">
                  <c:v>野菜・果物</c:v>
                </c:pt>
                <c:pt idx="2">
                  <c:v>魚介類</c:v>
                </c:pt>
                <c:pt idx="3">
                  <c:v>肉</c:v>
                </c:pt>
                <c:pt idx="4">
                  <c:v>卵・牛乳</c:v>
                </c:pt>
                <c:pt idx="5">
                  <c:v>おかし</c:v>
                </c:pt>
                <c:pt idx="6">
                  <c:v>その他</c:v>
                </c:pt>
                <c:pt idx="7">
                  <c:v>手つかず食品</c:v>
                </c:pt>
              </c:strCache>
            </c:strRef>
          </c:cat>
          <c:val>
            <c:numRef>
              <c:f>(食品ロスまとめ!$AF$13,食品ロスまとめ!$AF$20,食品ロスまとめ!$AF$22,食品ロスまとめ!$AF$24,食品ロスまとめ!$AF$26,食品ロスまとめ!$AF$28,食品ロスまとめ!$AF$30)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DF5A-47B8-9B6B-72CAF0752E95}"/>
            </c:ext>
          </c:extLst>
        </c:ser>
        <c:dLbls>
          <c:showLegendKey val="0"/>
          <c:showVal val="0"/>
          <c:showCatName val="0"/>
          <c:showSerName val="0"/>
          <c:showPercent val="0"/>
          <c:showBubbleSize val="0"/>
          <c:showLeaderLines val="1"/>
        </c:dLbls>
        <c:firstSliceAng val="0"/>
      </c:pieChart>
      <c:doughnutChart>
        <c:varyColors val="1"/>
        <c:ser>
          <c:idx val="0"/>
          <c:order val="1"/>
          <c:spPr>
            <a:solidFill>
              <a:srgbClr val="00B050"/>
            </a:solidFill>
          </c:spPr>
          <c:dPt>
            <c:idx val="0"/>
            <c:bubble3D val="0"/>
            <c:spPr>
              <a:solidFill>
                <a:schemeClr val="accent6"/>
              </a:solidFill>
              <a:ln w="19050">
                <a:solidFill>
                  <a:schemeClr val="lt1"/>
                </a:solidFill>
              </a:ln>
              <a:effectLst/>
            </c:spPr>
            <c:extLst>
              <c:ext xmlns:c16="http://schemas.microsoft.com/office/drawing/2014/chart" uri="{C3380CC4-5D6E-409C-BE32-E72D297353CC}">
                <c16:uniqueId val="{0000000A-DF5A-47B8-9B6B-72CAF0752E95}"/>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C-DF5A-47B8-9B6B-72CAF0752E95}"/>
              </c:ext>
            </c:extLst>
          </c:dPt>
          <c:cat>
            <c:strRef>
              <c:f>(食品ロスまとめ!$B$9,食品ロスまとめ!$B$20,食品ロスまとめ!$B$22,食品ロスまとめ!$B$24,食品ロスまとめ!$B$26,食品ロスまとめ!$B$28,食品ロスまとめ!$B$30)</c:f>
              <c:strCache>
                <c:ptCount val="7"/>
                <c:pt idx="0">
                  <c:v>食べ残し</c:v>
                </c:pt>
                <c:pt idx="1">
                  <c:v>野菜・果物</c:v>
                </c:pt>
                <c:pt idx="2">
                  <c:v>魚介類</c:v>
                </c:pt>
                <c:pt idx="3">
                  <c:v>肉</c:v>
                </c:pt>
                <c:pt idx="4">
                  <c:v>卵・牛乳</c:v>
                </c:pt>
                <c:pt idx="5">
                  <c:v>おかし</c:v>
                </c:pt>
                <c:pt idx="6">
                  <c:v>その他</c:v>
                </c:pt>
              </c:strCache>
            </c:strRef>
          </c:cat>
          <c:val>
            <c:numRef>
              <c:f>(食品ロスまとめ!$AF$13,食品ロスまとめ!$AF$35)</c:f>
              <c:numCache>
                <c:formatCode>General</c:formatCode>
                <c:ptCount val="2"/>
                <c:pt idx="0">
                  <c:v>0</c:v>
                </c:pt>
                <c:pt idx="1">
                  <c:v>0</c:v>
                </c:pt>
              </c:numCache>
            </c:numRef>
          </c:val>
          <c:extLst>
            <c:ext xmlns:c15="http://schemas.microsoft.com/office/drawing/2012/chart" uri="{02D57815-91ED-43cb-92C2-25804820EDAC}">
              <c15:filteredSeriesTitle>
                <c15:tx>
                  <c:v>食べ残し</c:v>
                </c15:tx>
              </c15:filteredSeriesTitle>
            </c:ext>
            <c:ext xmlns:c16="http://schemas.microsoft.com/office/drawing/2014/chart" uri="{C3380CC4-5D6E-409C-BE32-E72D297353CC}">
              <c16:uniqueId val="{0000000D-DF5A-47B8-9B6B-72CAF0752E95}"/>
            </c:ext>
          </c:extLst>
        </c:ser>
        <c:dLbls>
          <c:showLegendKey val="0"/>
          <c:showVal val="0"/>
          <c:showCatName val="0"/>
          <c:showSerName val="0"/>
          <c:showPercent val="0"/>
          <c:showBubbleSize val="0"/>
          <c:showLeaderLines val="0"/>
        </c:dLbls>
        <c:firstSliceAng val="0"/>
        <c:holeSize val="88"/>
      </c:doughnutChart>
    </c:plotArea>
    <c:plotVisOnly val="1"/>
    <c:dispBlanksAs val="gap"/>
    <c:showDLblsOverMax val="0"/>
  </c:chart>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30</xdr:row>
      <xdr:rowOff>72888</xdr:rowOff>
    </xdr:from>
    <xdr:to>
      <xdr:col>23</xdr:col>
      <xdr:colOff>8800</xdr:colOff>
      <xdr:row>62</xdr:row>
      <xdr:rowOff>38686</xdr:rowOff>
    </xdr:to>
    <xdr:pic>
      <xdr:nvPicPr>
        <xdr:cNvPr id="2" name="図 1"/>
        <xdr:cNvPicPr>
          <a:picLocks noChangeAspect="1"/>
        </xdr:cNvPicPr>
      </xdr:nvPicPr>
      <xdr:blipFill>
        <a:blip xmlns:r="http://schemas.openxmlformats.org/officeDocument/2006/relationships" r:embed="rId1"/>
        <a:stretch>
          <a:fillRect/>
        </a:stretch>
      </xdr:blipFill>
      <xdr:spPr>
        <a:xfrm>
          <a:off x="0" y="9544548"/>
          <a:ext cx="5792380" cy="5330278"/>
        </a:xfrm>
        <a:prstGeom prst="rect">
          <a:avLst/>
        </a:prstGeom>
      </xdr:spPr>
    </xdr:pic>
    <xdr:clientData/>
  </xdr:twoCellAnchor>
  <xdr:twoCellAnchor>
    <xdr:from>
      <xdr:col>0</xdr:col>
      <xdr:colOff>152400</xdr:colOff>
      <xdr:row>35</xdr:row>
      <xdr:rowOff>91440</xdr:rowOff>
    </xdr:from>
    <xdr:to>
      <xdr:col>17</xdr:col>
      <xdr:colOff>114300</xdr:colOff>
      <xdr:row>42</xdr:row>
      <xdr:rowOff>145774</xdr:rowOff>
    </xdr:to>
    <xdr:sp macro="" textlink="">
      <xdr:nvSpPr>
        <xdr:cNvPr id="3" name="角丸四角形 2"/>
        <xdr:cNvSpPr/>
      </xdr:nvSpPr>
      <xdr:spPr>
        <a:xfrm>
          <a:off x="152400" y="10401300"/>
          <a:ext cx="4236720" cy="122781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237545</xdr:colOff>
      <xdr:row>45</xdr:row>
      <xdr:rowOff>150080</xdr:rowOff>
    </xdr:from>
    <xdr:to>
      <xdr:col>17</xdr:col>
      <xdr:colOff>132522</xdr:colOff>
      <xdr:row>54</xdr:row>
      <xdr:rowOff>159025</xdr:rowOff>
    </xdr:to>
    <xdr:sp macro="" textlink="">
      <xdr:nvSpPr>
        <xdr:cNvPr id="4" name="角丸四角形 3"/>
        <xdr:cNvSpPr/>
      </xdr:nvSpPr>
      <xdr:spPr>
        <a:xfrm>
          <a:off x="991925" y="12136340"/>
          <a:ext cx="3415417" cy="151770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198782</xdr:colOff>
      <xdr:row>29</xdr:row>
      <xdr:rowOff>53008</xdr:rowOff>
    </xdr:from>
    <xdr:to>
      <xdr:col>10</xdr:col>
      <xdr:colOff>139147</xdr:colOff>
      <xdr:row>32</xdr:row>
      <xdr:rowOff>145774</xdr:rowOff>
    </xdr:to>
    <xdr:sp macro="" textlink="">
      <xdr:nvSpPr>
        <xdr:cNvPr id="5" name="角丸四角形吹き出し 4"/>
        <xdr:cNvSpPr/>
      </xdr:nvSpPr>
      <xdr:spPr>
        <a:xfrm>
          <a:off x="450242" y="9357028"/>
          <a:ext cx="2203505" cy="595686"/>
        </a:xfrm>
        <a:prstGeom prst="wedgeRoundRectCallout">
          <a:avLst>
            <a:gd name="adj1" fmla="val 38466"/>
            <a:gd name="adj2" fmla="val 121017"/>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②食べ残したもの、重さ、理由を</a:t>
          </a:r>
          <a:endParaRPr kumimoji="1" lang="en-US" altLang="ja-JP" sz="1100"/>
        </a:p>
        <a:p>
          <a:pPr algn="ctr"/>
          <a:r>
            <a:rPr kumimoji="1" lang="ja-JP" altLang="en-US" sz="1100"/>
            <a:t>入力してみましょう！</a:t>
          </a:r>
        </a:p>
      </xdr:txBody>
    </xdr:sp>
    <xdr:clientData/>
  </xdr:twoCellAnchor>
  <xdr:twoCellAnchor>
    <xdr:from>
      <xdr:col>24</xdr:col>
      <xdr:colOff>27168</xdr:colOff>
      <xdr:row>51</xdr:row>
      <xdr:rowOff>100383</xdr:rowOff>
    </xdr:from>
    <xdr:to>
      <xdr:col>32</xdr:col>
      <xdr:colOff>173935</xdr:colOff>
      <xdr:row>56</xdr:row>
      <xdr:rowOff>66259</xdr:rowOff>
    </xdr:to>
    <xdr:sp macro="" textlink="">
      <xdr:nvSpPr>
        <xdr:cNvPr id="6" name="角丸四角形吹き出し 5"/>
        <xdr:cNvSpPr/>
      </xdr:nvSpPr>
      <xdr:spPr>
        <a:xfrm>
          <a:off x="6586994" y="13302861"/>
          <a:ext cx="2333376" cy="835550"/>
        </a:xfrm>
        <a:prstGeom prst="wedgeRoundRectCallout">
          <a:avLst>
            <a:gd name="adj1" fmla="val -138092"/>
            <a:gd name="adj2" fmla="val 365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③手つかずで捨ててしまったもの、重さ、理由を入力してみましょう！</a:t>
          </a:r>
        </a:p>
      </xdr:txBody>
    </xdr:sp>
    <xdr:clientData/>
  </xdr:twoCellAnchor>
  <xdr:twoCellAnchor>
    <xdr:from>
      <xdr:col>18</xdr:col>
      <xdr:colOff>54996</xdr:colOff>
      <xdr:row>33</xdr:row>
      <xdr:rowOff>150412</xdr:rowOff>
    </xdr:from>
    <xdr:to>
      <xdr:col>23</xdr:col>
      <xdr:colOff>16565</xdr:colOff>
      <xdr:row>51</xdr:row>
      <xdr:rowOff>86139</xdr:rowOff>
    </xdr:to>
    <xdr:sp macro="" textlink="">
      <xdr:nvSpPr>
        <xdr:cNvPr id="7" name="角丸四角形 6"/>
        <xdr:cNvSpPr/>
      </xdr:nvSpPr>
      <xdr:spPr>
        <a:xfrm>
          <a:off x="4581276" y="10124992"/>
          <a:ext cx="1218869" cy="2953247"/>
        </a:xfrm>
        <a:prstGeom prst="roundRec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207396</xdr:colOff>
      <xdr:row>36</xdr:row>
      <xdr:rowOff>17228</xdr:rowOff>
    </xdr:from>
    <xdr:to>
      <xdr:col>32</xdr:col>
      <xdr:colOff>124239</xdr:colOff>
      <xdr:row>48</xdr:row>
      <xdr:rowOff>125896</xdr:rowOff>
    </xdr:to>
    <xdr:sp macro="" textlink="">
      <xdr:nvSpPr>
        <xdr:cNvPr id="8" name="角丸四角形吹き出し 7"/>
        <xdr:cNvSpPr/>
      </xdr:nvSpPr>
      <xdr:spPr>
        <a:xfrm>
          <a:off x="6493896" y="10610685"/>
          <a:ext cx="2376778" cy="2195885"/>
        </a:xfrm>
        <a:prstGeom prst="wedgeRoundRectCallout">
          <a:avLst>
            <a:gd name="adj1" fmla="val -57320"/>
            <a:gd name="adj2" fmla="val -10133"/>
            <a:gd name="adj3" fmla="val 1666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自動計算されます。</a:t>
          </a:r>
          <a:endParaRPr kumimoji="1" lang="en-US" altLang="ja-JP" sz="1100"/>
        </a:p>
        <a:p>
          <a:pPr algn="ctr"/>
          <a:endParaRPr kumimoji="1" lang="en-US" altLang="ja-JP" sz="1100"/>
        </a:p>
        <a:p>
          <a:pPr algn="l"/>
          <a:r>
            <a:rPr kumimoji="1" lang="ja-JP" altLang="en-US" sz="1100"/>
            <a:t>食品ロスは、種類ごとに、捨てた量に対して、皆様の手元に届くまでにどれだけ二酸化炭素を排出したのかを示す「排出係数」が設定されており、捨てた種類と量から、二酸化炭素排出量が計算できます。</a:t>
          </a:r>
        </a:p>
      </xdr:txBody>
    </xdr:sp>
    <xdr:clientData/>
  </xdr:twoCellAnchor>
  <xdr:twoCellAnchor>
    <xdr:from>
      <xdr:col>0</xdr:col>
      <xdr:colOff>174598</xdr:colOff>
      <xdr:row>57</xdr:row>
      <xdr:rowOff>14245</xdr:rowOff>
    </xdr:from>
    <xdr:to>
      <xdr:col>22</xdr:col>
      <xdr:colOff>165652</xdr:colOff>
      <xdr:row>62</xdr:row>
      <xdr:rowOff>6626</xdr:rowOff>
    </xdr:to>
    <xdr:sp macro="" textlink="">
      <xdr:nvSpPr>
        <xdr:cNvPr id="9" name="角丸四角形 8"/>
        <xdr:cNvSpPr/>
      </xdr:nvSpPr>
      <xdr:spPr>
        <a:xfrm>
          <a:off x="174598" y="14012185"/>
          <a:ext cx="5523174" cy="83058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184868</xdr:colOff>
      <xdr:row>32</xdr:row>
      <xdr:rowOff>158695</xdr:rowOff>
    </xdr:from>
    <xdr:to>
      <xdr:col>31</xdr:col>
      <xdr:colOff>7703</xdr:colOff>
      <xdr:row>34</xdr:row>
      <xdr:rowOff>149170</xdr:rowOff>
    </xdr:to>
    <xdr:sp macro="" textlink="">
      <xdr:nvSpPr>
        <xdr:cNvPr id="10" name="角丸四角形吹き出し 9"/>
        <xdr:cNvSpPr/>
      </xdr:nvSpPr>
      <xdr:spPr>
        <a:xfrm>
          <a:off x="5968448" y="9965635"/>
          <a:ext cx="1834515" cy="325755"/>
        </a:xfrm>
        <a:prstGeom prst="wedgeRoundRectCallout">
          <a:avLst>
            <a:gd name="adj1" fmla="val -61846"/>
            <a:gd name="adj2" fmla="val -100817"/>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①今日の日付を入力します</a:t>
          </a:r>
        </a:p>
      </xdr:txBody>
    </xdr:sp>
    <xdr:clientData/>
  </xdr:twoCellAnchor>
  <xdr:twoCellAnchor>
    <xdr:from>
      <xdr:col>18</xdr:col>
      <xdr:colOff>84483</xdr:colOff>
      <xdr:row>30</xdr:row>
      <xdr:rowOff>77194</xdr:rowOff>
    </xdr:from>
    <xdr:to>
      <xdr:col>22</xdr:col>
      <xdr:colOff>236883</xdr:colOff>
      <xdr:row>33</xdr:row>
      <xdr:rowOff>39094</xdr:rowOff>
    </xdr:to>
    <xdr:sp macro="" textlink="">
      <xdr:nvSpPr>
        <xdr:cNvPr id="11" name="角丸四角形 10"/>
        <xdr:cNvSpPr/>
      </xdr:nvSpPr>
      <xdr:spPr>
        <a:xfrm>
          <a:off x="4610763" y="9548854"/>
          <a:ext cx="1158240" cy="46482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164123</xdr:colOff>
      <xdr:row>3</xdr:row>
      <xdr:rowOff>527539</xdr:rowOff>
    </xdr:from>
    <xdr:to>
      <xdr:col>11</xdr:col>
      <xdr:colOff>117231</xdr:colOff>
      <xdr:row>15</xdr:row>
      <xdr:rowOff>644769</xdr:rowOff>
    </xdr:to>
    <xdr:sp macro="" textlink="">
      <xdr:nvSpPr>
        <xdr:cNvPr id="12" name="角丸四角形 11"/>
        <xdr:cNvSpPr/>
      </xdr:nvSpPr>
      <xdr:spPr>
        <a:xfrm>
          <a:off x="415583" y="1320019"/>
          <a:ext cx="2467708" cy="2647070"/>
        </a:xfrm>
        <a:prstGeom prst="roundRect">
          <a:avLst/>
        </a:prstGeom>
        <a:solidFill>
          <a:schemeClr val="accent6"/>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t>食べ残し</a:t>
          </a:r>
          <a:endParaRPr kumimoji="1" lang="en-US" altLang="ja-JP" sz="1400" b="1"/>
        </a:p>
        <a:p>
          <a:pPr algn="ctr"/>
          <a:r>
            <a:rPr kumimoji="1" lang="ja-JP" altLang="en-US" sz="1200"/>
            <a:t>少し食べたけれど、</a:t>
          </a:r>
          <a:endParaRPr kumimoji="1" lang="en-US" altLang="ja-JP" sz="1200"/>
        </a:p>
        <a:p>
          <a:pPr algn="ctr"/>
          <a:r>
            <a:rPr kumimoji="1" lang="ja-JP" altLang="en-US" sz="1200"/>
            <a:t>残って捨ててしまった食べ物</a:t>
          </a:r>
          <a:endParaRPr kumimoji="1" lang="en-US" altLang="ja-JP" sz="1200"/>
        </a:p>
      </xdr:txBody>
    </xdr:sp>
    <xdr:clientData/>
  </xdr:twoCellAnchor>
  <xdr:twoCellAnchor>
    <xdr:from>
      <xdr:col>12</xdr:col>
      <xdr:colOff>169984</xdr:colOff>
      <xdr:row>3</xdr:row>
      <xdr:rowOff>504092</xdr:rowOff>
    </xdr:from>
    <xdr:to>
      <xdr:col>22</xdr:col>
      <xdr:colOff>123093</xdr:colOff>
      <xdr:row>15</xdr:row>
      <xdr:rowOff>621322</xdr:rowOff>
    </xdr:to>
    <xdr:sp macro="" textlink="">
      <xdr:nvSpPr>
        <xdr:cNvPr id="13" name="角丸四角形 12"/>
        <xdr:cNvSpPr/>
      </xdr:nvSpPr>
      <xdr:spPr>
        <a:xfrm>
          <a:off x="3187504" y="1296572"/>
          <a:ext cx="2467709" cy="2647070"/>
        </a:xfrm>
        <a:prstGeom prst="roundRect">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t>手つかず食品</a:t>
          </a:r>
          <a:endParaRPr kumimoji="1" lang="en-US" altLang="ja-JP" sz="1400" b="1"/>
        </a:p>
        <a:p>
          <a:pPr algn="ctr"/>
          <a:r>
            <a:rPr kumimoji="1" lang="ja-JP" altLang="en-US" sz="1200"/>
            <a:t>少しも食べずに捨ててしまった</a:t>
          </a:r>
          <a:endParaRPr kumimoji="1" lang="en-US" altLang="ja-JP" sz="1200"/>
        </a:p>
        <a:p>
          <a:pPr algn="ctr"/>
          <a:r>
            <a:rPr kumimoji="1" lang="ja-JP" altLang="en-US" sz="1200"/>
            <a:t>食べ物</a:t>
          </a:r>
          <a:endParaRPr kumimoji="1" lang="ja-JP" altLang="en-US" sz="1400"/>
        </a:p>
      </xdr:txBody>
    </xdr:sp>
    <xdr:clientData/>
  </xdr:twoCellAnchor>
  <xdr:twoCellAnchor>
    <xdr:from>
      <xdr:col>2</xdr:col>
      <xdr:colOff>26504</xdr:colOff>
      <xdr:row>7</xdr:row>
      <xdr:rowOff>146539</xdr:rowOff>
    </xdr:from>
    <xdr:to>
      <xdr:col>10</xdr:col>
      <xdr:colOff>238540</xdr:colOff>
      <xdr:row>15</xdr:row>
      <xdr:rowOff>586155</xdr:rowOff>
    </xdr:to>
    <xdr:sp macro="" textlink="">
      <xdr:nvSpPr>
        <xdr:cNvPr id="14" name="角丸四角形 13"/>
        <xdr:cNvSpPr/>
      </xdr:nvSpPr>
      <xdr:spPr>
        <a:xfrm>
          <a:off x="529424" y="2181079"/>
          <a:ext cx="2223716" cy="1727396"/>
        </a:xfrm>
        <a:prstGeom prst="round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46382</xdr:colOff>
      <xdr:row>7</xdr:row>
      <xdr:rowOff>160557</xdr:rowOff>
    </xdr:from>
    <xdr:to>
      <xdr:col>22</xdr:col>
      <xdr:colOff>6625</xdr:colOff>
      <xdr:row>15</xdr:row>
      <xdr:rowOff>543339</xdr:rowOff>
    </xdr:to>
    <xdr:sp macro="" textlink="">
      <xdr:nvSpPr>
        <xdr:cNvPr id="15" name="角丸四角形 14"/>
        <xdr:cNvSpPr/>
      </xdr:nvSpPr>
      <xdr:spPr>
        <a:xfrm>
          <a:off x="3315362" y="2195097"/>
          <a:ext cx="2223383" cy="1670562"/>
        </a:xfrm>
        <a:prstGeom prst="roundRect">
          <a:avLst/>
        </a:prstGeom>
        <a:solidFill>
          <a:schemeClr val="bg1"/>
        </a:solidFill>
        <a:ln>
          <a:solidFill>
            <a:schemeClr val="accent3">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53007</xdr:colOff>
      <xdr:row>13</xdr:row>
      <xdr:rowOff>2793</xdr:rowOff>
    </xdr:from>
    <xdr:to>
      <xdr:col>8</xdr:col>
      <xdr:colOff>178191</xdr:colOff>
      <xdr:row>15</xdr:row>
      <xdr:rowOff>522823</xdr:rowOff>
    </xdr:to>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307" y="3073653"/>
          <a:ext cx="879564" cy="771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111182</xdr:colOff>
      <xdr:row>7</xdr:row>
      <xdr:rowOff>165651</xdr:rowOff>
    </xdr:from>
    <xdr:to>
      <xdr:col>6</xdr:col>
      <xdr:colOff>229264</xdr:colOff>
      <xdr:row>12</xdr:row>
      <xdr:rowOff>4306</xdr:rowOff>
    </xdr:to>
    <xdr:pic>
      <xdr:nvPicPr>
        <xdr:cNvPr id="17" name="図 1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5562" y="2200191"/>
          <a:ext cx="872462" cy="707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61414</xdr:colOff>
      <xdr:row>8</xdr:row>
      <xdr:rowOff>86138</xdr:rowOff>
    </xdr:from>
    <xdr:to>
      <xdr:col>17</xdr:col>
      <xdr:colOff>159880</xdr:colOff>
      <xdr:row>12</xdr:row>
      <xdr:rowOff>92766</xdr:rowOff>
    </xdr:to>
    <xdr:pic>
      <xdr:nvPicPr>
        <xdr:cNvPr id="18" name="図 1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581854" y="2288318"/>
          <a:ext cx="852846" cy="707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227673</xdr:colOff>
      <xdr:row>8</xdr:row>
      <xdr:rowOff>33130</xdr:rowOff>
    </xdr:from>
    <xdr:to>
      <xdr:col>10</xdr:col>
      <xdr:colOff>0</xdr:colOff>
      <xdr:row>11</xdr:row>
      <xdr:rowOff>98559</xdr:rowOff>
    </xdr:to>
    <xdr:pic>
      <xdr:nvPicPr>
        <xdr:cNvPr id="19" name="図 18"/>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987893" y="2235310"/>
          <a:ext cx="526707" cy="598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192126</xdr:colOff>
      <xdr:row>8</xdr:row>
      <xdr:rowOff>86139</xdr:rowOff>
    </xdr:from>
    <xdr:to>
      <xdr:col>21</xdr:col>
      <xdr:colOff>45191</xdr:colOff>
      <xdr:row>12</xdr:row>
      <xdr:rowOff>19879</xdr:rowOff>
    </xdr:to>
    <xdr:pic>
      <xdr:nvPicPr>
        <xdr:cNvPr id="20" name="図 19"/>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718406" y="2288319"/>
          <a:ext cx="607445" cy="63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251790</xdr:colOff>
      <xdr:row>13</xdr:row>
      <xdr:rowOff>63243</xdr:rowOff>
    </xdr:from>
    <xdr:to>
      <xdr:col>19</xdr:col>
      <xdr:colOff>144115</xdr:colOff>
      <xdr:row>15</xdr:row>
      <xdr:rowOff>397233</xdr:rowOff>
    </xdr:to>
    <xdr:pic>
      <xdr:nvPicPr>
        <xdr:cNvPr id="21" name="図 20"/>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023690" y="3134103"/>
          <a:ext cx="898165" cy="58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93786</xdr:colOff>
      <xdr:row>8</xdr:row>
      <xdr:rowOff>41031</xdr:rowOff>
    </xdr:from>
    <xdr:to>
      <xdr:col>3</xdr:col>
      <xdr:colOff>228602</xdr:colOff>
      <xdr:row>9</xdr:row>
      <xdr:rowOff>76200</xdr:rowOff>
    </xdr:to>
    <xdr:sp macro="" textlink="">
      <xdr:nvSpPr>
        <xdr:cNvPr id="22" name="Text Box 1"/>
        <xdr:cNvSpPr txBox="1">
          <a:spLocks noChangeArrowheads="1"/>
        </xdr:cNvSpPr>
      </xdr:nvSpPr>
      <xdr:spPr bwMode="auto">
        <a:xfrm>
          <a:off x="596706" y="2243211"/>
          <a:ext cx="386276" cy="21804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（例）</a:t>
          </a:r>
        </a:p>
      </xdr:txBody>
    </xdr:sp>
    <xdr:clientData/>
  </xdr:twoCellAnchor>
  <xdr:twoCellAnchor>
    <xdr:from>
      <xdr:col>13</xdr:col>
      <xdr:colOff>92001</xdr:colOff>
      <xdr:row>8</xdr:row>
      <xdr:rowOff>18350</xdr:rowOff>
    </xdr:from>
    <xdr:to>
      <xdr:col>14</xdr:col>
      <xdr:colOff>226818</xdr:colOff>
      <xdr:row>9</xdr:row>
      <xdr:rowOff>49186</xdr:rowOff>
    </xdr:to>
    <xdr:sp macro="" textlink="">
      <xdr:nvSpPr>
        <xdr:cNvPr id="23" name="Text Box 1"/>
        <xdr:cNvSpPr txBox="1">
          <a:spLocks noChangeArrowheads="1"/>
        </xdr:cNvSpPr>
      </xdr:nvSpPr>
      <xdr:spPr bwMode="auto">
        <a:xfrm>
          <a:off x="3360981" y="2220530"/>
          <a:ext cx="386277" cy="213716"/>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（例）</a:t>
          </a:r>
        </a:p>
      </xdr:txBody>
    </xdr:sp>
    <xdr:clientData/>
  </xdr:twoCellAnchor>
  <xdr:twoCellAnchor>
    <xdr:from>
      <xdr:col>2</xdr:col>
      <xdr:colOff>145008</xdr:colOff>
      <xdr:row>11</xdr:row>
      <xdr:rowOff>77986</xdr:rowOff>
    </xdr:from>
    <xdr:to>
      <xdr:col>7</xdr:col>
      <xdr:colOff>192155</xdr:colOff>
      <xdr:row>13</xdr:row>
      <xdr:rowOff>99392</xdr:rowOff>
    </xdr:to>
    <xdr:sp macro="" textlink="">
      <xdr:nvSpPr>
        <xdr:cNvPr id="24" name="Text Box 1"/>
        <xdr:cNvSpPr txBox="1">
          <a:spLocks noChangeArrowheads="1"/>
        </xdr:cNvSpPr>
      </xdr:nvSpPr>
      <xdr:spPr bwMode="auto">
        <a:xfrm>
          <a:off x="647928" y="2813566"/>
          <a:ext cx="1304447" cy="356686"/>
        </a:xfrm>
        <a:prstGeom prst="rect">
          <a:avLst/>
        </a:prstGeom>
        <a:noFill/>
        <a:ln w="9525">
          <a:noFill/>
          <a:miter lim="800000"/>
          <a:headEnd/>
          <a:tailEnd/>
        </a:ln>
      </xdr:spPr>
      <xdr:txBody>
        <a:bodyPr vertOverflow="clip" wrap="square" lIns="36576" tIns="22860" rIns="0" bIns="0" anchor="t" upright="1"/>
        <a:lstStyle/>
        <a:p>
          <a:pPr algn="ctr" rtl="0">
            <a:defRPr sz="1000"/>
          </a:pPr>
          <a:r>
            <a:rPr lang="ja-JP" altLang="en-US" sz="900" b="0" i="0" u="none" strike="noStrike" baseline="0">
              <a:solidFill>
                <a:srgbClr val="000000"/>
              </a:solidFill>
              <a:latin typeface="ＭＳ Ｐゴシック"/>
              <a:ea typeface="ＭＳ Ｐゴシック"/>
            </a:rPr>
            <a:t>お皿の上に</a:t>
          </a:r>
          <a:endParaRPr lang="en-US" altLang="ja-JP"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残ったおかず</a:t>
          </a:r>
        </a:p>
      </xdr:txBody>
    </xdr:sp>
    <xdr:clientData/>
  </xdr:twoCellAnchor>
  <xdr:twoCellAnchor>
    <xdr:from>
      <xdr:col>6</xdr:col>
      <xdr:colOff>52243</xdr:colOff>
      <xdr:row>11</xdr:row>
      <xdr:rowOff>84612</xdr:rowOff>
    </xdr:from>
    <xdr:to>
      <xdr:col>11</xdr:col>
      <xdr:colOff>99390</xdr:colOff>
      <xdr:row>13</xdr:row>
      <xdr:rowOff>106018</xdr:rowOff>
    </xdr:to>
    <xdr:sp macro="" textlink="">
      <xdr:nvSpPr>
        <xdr:cNvPr id="25" name="Text Box 1"/>
        <xdr:cNvSpPr txBox="1">
          <a:spLocks noChangeArrowheads="1"/>
        </xdr:cNvSpPr>
      </xdr:nvSpPr>
      <xdr:spPr bwMode="auto">
        <a:xfrm>
          <a:off x="1561003" y="2820192"/>
          <a:ext cx="1304447" cy="356686"/>
        </a:xfrm>
        <a:prstGeom prst="rect">
          <a:avLst/>
        </a:prstGeom>
        <a:noFill/>
        <a:ln w="9525">
          <a:noFill/>
          <a:miter lim="800000"/>
          <a:headEnd/>
          <a:tailEnd/>
        </a:ln>
      </xdr:spPr>
      <xdr:txBody>
        <a:bodyPr vertOverflow="clip" wrap="square" lIns="36576" tIns="22860" rIns="0" bIns="0" anchor="t" upright="1"/>
        <a:lstStyle/>
        <a:p>
          <a:pPr algn="ctr" rtl="0">
            <a:defRPr sz="1000"/>
          </a:pPr>
          <a:r>
            <a:rPr lang="ja-JP" altLang="en-US" sz="900" b="0" i="0" u="none" strike="noStrike" baseline="0">
              <a:solidFill>
                <a:srgbClr val="000000"/>
              </a:solidFill>
              <a:latin typeface="ＭＳ Ｐゴシック"/>
              <a:ea typeface="ＭＳ Ｐゴシック"/>
            </a:rPr>
            <a:t>袋を開けた</a:t>
          </a:r>
          <a:endParaRPr lang="en-US" altLang="ja-JP"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おかし</a:t>
          </a:r>
        </a:p>
      </xdr:txBody>
    </xdr:sp>
    <xdr:clientData/>
  </xdr:twoCellAnchor>
  <xdr:twoCellAnchor>
    <xdr:from>
      <xdr:col>4</xdr:col>
      <xdr:colOff>58870</xdr:colOff>
      <xdr:row>15</xdr:row>
      <xdr:rowOff>409289</xdr:rowOff>
    </xdr:from>
    <xdr:to>
      <xdr:col>9</xdr:col>
      <xdr:colOff>106016</xdr:colOff>
      <xdr:row>15</xdr:row>
      <xdr:rowOff>761999</xdr:rowOff>
    </xdr:to>
    <xdr:sp macro="" textlink="">
      <xdr:nvSpPr>
        <xdr:cNvPr id="26" name="Text Box 1"/>
        <xdr:cNvSpPr txBox="1">
          <a:spLocks noChangeArrowheads="1"/>
        </xdr:cNvSpPr>
      </xdr:nvSpPr>
      <xdr:spPr bwMode="auto">
        <a:xfrm>
          <a:off x="1064710" y="3731609"/>
          <a:ext cx="1304446" cy="352710"/>
        </a:xfrm>
        <a:prstGeom prst="rect">
          <a:avLst/>
        </a:prstGeom>
        <a:noFill/>
        <a:ln w="9525">
          <a:noFill/>
          <a:miter lim="800000"/>
          <a:headEnd/>
          <a:tailEnd/>
        </a:ln>
      </xdr:spPr>
      <xdr:txBody>
        <a:bodyPr vertOverflow="clip" wrap="square" lIns="36576" tIns="22860" rIns="0" bIns="0" anchor="t" upright="1"/>
        <a:lstStyle/>
        <a:p>
          <a:pPr algn="ctr" rtl="0">
            <a:defRPr sz="1000"/>
          </a:pPr>
          <a:r>
            <a:rPr lang="ja-JP" altLang="en-US" sz="900" b="0" i="0" u="none" strike="noStrike" baseline="0">
              <a:solidFill>
                <a:srgbClr val="000000"/>
              </a:solidFill>
              <a:latin typeface="ＭＳ Ｐゴシック"/>
              <a:ea typeface="ＭＳ Ｐゴシック"/>
            </a:rPr>
            <a:t>作りすぎた料理</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13</xdr:col>
      <xdr:colOff>65496</xdr:colOff>
      <xdr:row>12</xdr:row>
      <xdr:rowOff>38229</xdr:rowOff>
    </xdr:from>
    <xdr:to>
      <xdr:col>21</xdr:col>
      <xdr:colOff>238540</xdr:colOff>
      <xdr:row>14</xdr:row>
      <xdr:rowOff>59635</xdr:rowOff>
    </xdr:to>
    <xdr:sp macro="" textlink="">
      <xdr:nvSpPr>
        <xdr:cNvPr id="27" name="Text Box 1"/>
        <xdr:cNvSpPr txBox="1">
          <a:spLocks noChangeArrowheads="1"/>
        </xdr:cNvSpPr>
      </xdr:nvSpPr>
      <xdr:spPr bwMode="auto">
        <a:xfrm>
          <a:off x="3334476" y="2941449"/>
          <a:ext cx="2184724" cy="356686"/>
        </a:xfrm>
        <a:prstGeom prst="rect">
          <a:avLst/>
        </a:prstGeom>
        <a:noFill/>
        <a:ln w="9525">
          <a:noFill/>
          <a:miter lim="800000"/>
          <a:headEnd/>
          <a:tailEnd/>
        </a:ln>
      </xdr:spPr>
      <xdr:txBody>
        <a:bodyPr vertOverflow="clip" wrap="square" lIns="36576" tIns="22860" rIns="0" bIns="0" anchor="t" upright="1"/>
        <a:lstStyle/>
        <a:p>
          <a:pPr algn="ctr" rtl="0">
            <a:defRPr sz="1000"/>
          </a:pPr>
          <a:r>
            <a:rPr lang="ja-JP" altLang="en-US" sz="900" b="0" i="0" u="none" strike="noStrike" baseline="0">
              <a:solidFill>
                <a:srgbClr val="000000"/>
              </a:solidFill>
              <a:latin typeface="ＭＳ Ｐゴシック"/>
              <a:ea typeface="ＭＳ Ｐゴシック"/>
            </a:rPr>
            <a:t>開けていない弁当やおかし</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13</xdr:col>
      <xdr:colOff>131757</xdr:colOff>
      <xdr:row>15</xdr:row>
      <xdr:rowOff>376159</xdr:rowOff>
    </xdr:from>
    <xdr:to>
      <xdr:col>22</xdr:col>
      <xdr:colOff>53009</xdr:colOff>
      <xdr:row>15</xdr:row>
      <xdr:rowOff>728869</xdr:rowOff>
    </xdr:to>
    <xdr:sp macro="" textlink="">
      <xdr:nvSpPr>
        <xdr:cNvPr id="28" name="Text Box 1"/>
        <xdr:cNvSpPr txBox="1">
          <a:spLocks noChangeArrowheads="1"/>
        </xdr:cNvSpPr>
      </xdr:nvSpPr>
      <xdr:spPr bwMode="auto">
        <a:xfrm>
          <a:off x="3400737" y="3698479"/>
          <a:ext cx="2184392" cy="352710"/>
        </a:xfrm>
        <a:prstGeom prst="rect">
          <a:avLst/>
        </a:prstGeom>
        <a:noFill/>
        <a:ln w="9525">
          <a:noFill/>
          <a:miter lim="800000"/>
          <a:headEnd/>
          <a:tailEnd/>
        </a:ln>
      </xdr:spPr>
      <xdr:txBody>
        <a:bodyPr vertOverflow="clip" wrap="square" lIns="36576" tIns="22860" rIns="0" bIns="0" anchor="t" upright="1"/>
        <a:lstStyle/>
        <a:p>
          <a:pPr algn="ctr" rtl="0">
            <a:defRPr sz="1000"/>
          </a:pPr>
          <a:r>
            <a:rPr lang="ja-JP" altLang="en-US" sz="900" b="0" i="0" u="none" strike="noStrike" baseline="0">
              <a:solidFill>
                <a:srgbClr val="000000"/>
              </a:solidFill>
              <a:latin typeface="ＭＳ Ｐゴシック"/>
              <a:ea typeface="ＭＳ Ｐゴシック"/>
            </a:rPr>
            <a:t>買ったままの野菜や肉、魚</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24</xdr:col>
      <xdr:colOff>106680</xdr:colOff>
      <xdr:row>57</xdr:row>
      <xdr:rowOff>27497</xdr:rowOff>
    </xdr:from>
    <xdr:to>
      <xdr:col>32</xdr:col>
      <xdr:colOff>157368</xdr:colOff>
      <xdr:row>61</xdr:row>
      <xdr:rowOff>92764</xdr:rowOff>
    </xdr:to>
    <xdr:sp macro="" textlink="">
      <xdr:nvSpPr>
        <xdr:cNvPr id="29" name="角丸四角形吹き出し 28"/>
        <xdr:cNvSpPr/>
      </xdr:nvSpPr>
      <xdr:spPr>
        <a:xfrm>
          <a:off x="6666506" y="14273584"/>
          <a:ext cx="2237297" cy="761006"/>
        </a:xfrm>
        <a:prstGeom prst="wedgeRoundRectCallout">
          <a:avLst>
            <a:gd name="adj1" fmla="val -70995"/>
            <a:gd name="adj2" fmla="val -36394"/>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④今日の感想を入力しましょう！</a:t>
          </a:r>
        </a:p>
      </xdr:txBody>
    </xdr:sp>
    <xdr:clientData/>
  </xdr:twoCellAnchor>
  <xdr:twoCellAnchor editAs="oneCell">
    <xdr:from>
      <xdr:col>0</xdr:col>
      <xdr:colOff>116620</xdr:colOff>
      <xdr:row>66</xdr:row>
      <xdr:rowOff>89785</xdr:rowOff>
    </xdr:from>
    <xdr:to>
      <xdr:col>32</xdr:col>
      <xdr:colOff>156375</xdr:colOff>
      <xdr:row>102</xdr:row>
      <xdr:rowOff>126902</xdr:rowOff>
    </xdr:to>
    <xdr:pic>
      <xdr:nvPicPr>
        <xdr:cNvPr id="30" name="図 29"/>
        <xdr:cNvPicPr>
          <a:picLocks noChangeAspect="1"/>
        </xdr:cNvPicPr>
      </xdr:nvPicPr>
      <xdr:blipFill>
        <a:blip xmlns:r="http://schemas.openxmlformats.org/officeDocument/2006/relationships" r:embed="rId8"/>
        <a:stretch>
          <a:fillRect/>
        </a:stretch>
      </xdr:blipFill>
      <xdr:spPr>
        <a:xfrm>
          <a:off x="116620" y="16213705"/>
          <a:ext cx="8086475" cy="6072157"/>
        </a:xfrm>
        <a:prstGeom prst="rect">
          <a:avLst/>
        </a:prstGeom>
      </xdr:spPr>
    </xdr:pic>
    <xdr:clientData/>
  </xdr:twoCellAnchor>
  <xdr:twoCellAnchor>
    <xdr:from>
      <xdr:col>18</xdr:col>
      <xdr:colOff>235889</xdr:colOff>
      <xdr:row>91</xdr:row>
      <xdr:rowOff>26503</xdr:rowOff>
    </xdr:from>
    <xdr:to>
      <xdr:col>32</xdr:col>
      <xdr:colOff>17559</xdr:colOff>
      <xdr:row>102</xdr:row>
      <xdr:rowOff>39424</xdr:rowOff>
    </xdr:to>
    <xdr:sp macro="" textlink="">
      <xdr:nvSpPr>
        <xdr:cNvPr id="31" name="角丸四角形 30"/>
        <xdr:cNvSpPr/>
      </xdr:nvSpPr>
      <xdr:spPr>
        <a:xfrm>
          <a:off x="4762169" y="20341423"/>
          <a:ext cx="3302110" cy="18569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172610</xdr:colOff>
      <xdr:row>103</xdr:row>
      <xdr:rowOff>86140</xdr:rowOff>
    </xdr:from>
    <xdr:to>
      <xdr:col>30</xdr:col>
      <xdr:colOff>238538</xdr:colOff>
      <xdr:row>109</xdr:row>
      <xdr:rowOff>107675</xdr:rowOff>
    </xdr:to>
    <xdr:sp macro="" textlink="">
      <xdr:nvSpPr>
        <xdr:cNvPr id="32" name="角丸四角形吹き出し 31"/>
        <xdr:cNvSpPr/>
      </xdr:nvSpPr>
      <xdr:spPr>
        <a:xfrm>
          <a:off x="5956190" y="22412740"/>
          <a:ext cx="1826148" cy="1027375"/>
        </a:xfrm>
        <a:prstGeom prst="wedgeRoundRectCallout">
          <a:avLst>
            <a:gd name="adj1" fmla="val -32295"/>
            <a:gd name="adj2" fmla="val -7441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最後のまとめを見て、</a:t>
          </a:r>
          <a:r>
            <a:rPr kumimoji="1" lang="en-US" altLang="ja-JP" sz="1100"/>
            <a:t>1</a:t>
          </a:r>
          <a:r>
            <a:rPr kumimoji="1" lang="ja-JP" altLang="en-US" sz="1100"/>
            <a:t>週間の振り返りと、これからの取組を入力しましょう</a:t>
          </a:r>
        </a:p>
      </xdr:txBody>
    </xdr:sp>
    <xdr:clientData/>
  </xdr:twoCellAnchor>
  <xdr:twoCellAnchor>
    <xdr:from>
      <xdr:col>0</xdr:col>
      <xdr:colOff>139147</xdr:colOff>
      <xdr:row>88</xdr:row>
      <xdr:rowOff>53008</xdr:rowOff>
    </xdr:from>
    <xdr:to>
      <xdr:col>5</xdr:col>
      <xdr:colOff>100716</xdr:colOff>
      <xdr:row>98</xdr:row>
      <xdr:rowOff>119269</xdr:rowOff>
    </xdr:to>
    <xdr:sp macro="" textlink="">
      <xdr:nvSpPr>
        <xdr:cNvPr id="33" name="角丸四角形 32"/>
        <xdr:cNvSpPr/>
      </xdr:nvSpPr>
      <xdr:spPr>
        <a:xfrm>
          <a:off x="139147" y="19865008"/>
          <a:ext cx="1218869" cy="1742661"/>
        </a:xfrm>
        <a:prstGeom prst="roundRec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72889</xdr:colOff>
      <xdr:row>103</xdr:row>
      <xdr:rowOff>79513</xdr:rowOff>
    </xdr:from>
    <xdr:to>
      <xdr:col>9</xdr:col>
      <xdr:colOff>245165</xdr:colOff>
      <xdr:row>109</xdr:row>
      <xdr:rowOff>99392</xdr:rowOff>
    </xdr:to>
    <xdr:sp macro="" textlink="">
      <xdr:nvSpPr>
        <xdr:cNvPr id="34" name="角丸四角形吹き出し 33"/>
        <xdr:cNvSpPr/>
      </xdr:nvSpPr>
      <xdr:spPr>
        <a:xfrm>
          <a:off x="72889" y="22406113"/>
          <a:ext cx="2435416" cy="1025719"/>
        </a:xfrm>
        <a:prstGeom prst="wedgeRoundRectCallout">
          <a:avLst>
            <a:gd name="adj1" fmla="val -16243"/>
            <a:gd name="adj2" fmla="val -119758"/>
            <a:gd name="adj3" fmla="val 1666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これが、１週間で出た食品ロス及びそれに伴う二酸化炭素排出量です。</a:t>
          </a:r>
          <a:endParaRPr kumimoji="1" lang="en-US" altLang="ja-JP" sz="1100"/>
        </a:p>
        <a:p>
          <a:pPr algn="ctr"/>
          <a:r>
            <a:rPr kumimoji="1" lang="ja-JP" altLang="en-US" sz="1100"/>
            <a:t>削減に向けて取り組みましょう！</a:t>
          </a:r>
        </a:p>
      </xdr:txBody>
    </xdr:sp>
    <xdr:clientData/>
  </xdr:twoCellAnchor>
  <xdr:twoCellAnchor>
    <xdr:from>
      <xdr:col>5</xdr:col>
      <xdr:colOff>198782</xdr:colOff>
      <xdr:row>88</xdr:row>
      <xdr:rowOff>59635</xdr:rowOff>
    </xdr:from>
    <xdr:to>
      <xdr:col>18</xdr:col>
      <xdr:colOff>72887</xdr:colOff>
      <xdr:row>102</xdr:row>
      <xdr:rowOff>152400</xdr:rowOff>
    </xdr:to>
    <xdr:sp macro="" textlink="">
      <xdr:nvSpPr>
        <xdr:cNvPr id="35" name="角丸四角形 34"/>
        <xdr:cNvSpPr/>
      </xdr:nvSpPr>
      <xdr:spPr>
        <a:xfrm>
          <a:off x="1456082" y="19871635"/>
          <a:ext cx="3143085" cy="2439725"/>
        </a:xfrm>
        <a:prstGeom prst="roundRec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198785</xdr:colOff>
      <xdr:row>103</xdr:row>
      <xdr:rowOff>92765</xdr:rowOff>
    </xdr:from>
    <xdr:to>
      <xdr:col>20</xdr:col>
      <xdr:colOff>119270</xdr:colOff>
      <xdr:row>109</xdr:row>
      <xdr:rowOff>99392</xdr:rowOff>
    </xdr:to>
    <xdr:sp macro="" textlink="">
      <xdr:nvSpPr>
        <xdr:cNvPr id="36" name="角丸四角形吹き出し 35"/>
        <xdr:cNvSpPr/>
      </xdr:nvSpPr>
      <xdr:spPr>
        <a:xfrm>
          <a:off x="2713385" y="22419365"/>
          <a:ext cx="2435085" cy="1012467"/>
        </a:xfrm>
        <a:prstGeom prst="wedgeRoundRectCallout">
          <a:avLst>
            <a:gd name="adj1" fmla="val -29015"/>
            <a:gd name="adj2" fmla="val -99170"/>
            <a:gd name="adj3" fmla="val 1666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各項目の重さから算出した食品ロスの割合です。特に多く排出してしまったものについては、意識して削減しましょう！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15240</xdr:rowOff>
    </xdr:from>
    <xdr:to>
      <xdr:col>39</xdr:col>
      <xdr:colOff>7620</xdr:colOff>
      <xdr:row>5</xdr:row>
      <xdr:rowOff>22860</xdr:rowOff>
    </xdr:to>
    <xdr:sp macro="" textlink="">
      <xdr:nvSpPr>
        <xdr:cNvPr id="3" name="テキスト ボックス 2"/>
        <xdr:cNvSpPr txBox="1"/>
      </xdr:nvSpPr>
      <xdr:spPr>
        <a:xfrm>
          <a:off x="0" y="15240"/>
          <a:ext cx="7475220" cy="8077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ln w="19050">
                <a:solidFill>
                  <a:schemeClr val="bg1"/>
                </a:solidFill>
              </a:ln>
              <a:solidFill>
                <a:schemeClr val="accent6"/>
              </a:solidFill>
              <a:effectLst>
                <a:outerShdw blurRad="50800" dist="38100" dir="2700000" algn="tl" rotWithShape="0">
                  <a:prstClr val="black">
                    <a:alpha val="40000"/>
                  </a:prstClr>
                </a:outerShdw>
              </a:effectLst>
              <a:latin typeface="HGP創英角ﾎﾟｯﾌﾟ体" panose="040B0A00000000000000" pitchFamily="50" charset="-128"/>
              <a:ea typeface="HGP創英角ﾎﾟｯﾌﾟ体" panose="040B0A00000000000000" pitchFamily="50" charset="-128"/>
            </a:rPr>
            <a:t>食品ロスダイアリー</a:t>
          </a:r>
        </a:p>
      </xdr:txBody>
    </xdr:sp>
    <xdr:clientData/>
  </xdr:twoCellAnchor>
  <xdr:twoCellAnchor>
    <xdr:from>
      <xdr:col>32</xdr:col>
      <xdr:colOff>152400</xdr:colOff>
      <xdr:row>17</xdr:row>
      <xdr:rowOff>106680</xdr:rowOff>
    </xdr:from>
    <xdr:to>
      <xdr:col>34</xdr:col>
      <xdr:colOff>137160</xdr:colOff>
      <xdr:row>20</xdr:row>
      <xdr:rowOff>68580</xdr:rowOff>
    </xdr:to>
    <xdr:sp macro="" textlink="">
      <xdr:nvSpPr>
        <xdr:cNvPr id="15" name="下矢印 14"/>
        <xdr:cNvSpPr/>
      </xdr:nvSpPr>
      <xdr:spPr>
        <a:xfrm>
          <a:off x="6286500" y="2506980"/>
          <a:ext cx="365760" cy="4419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152400</xdr:colOff>
      <xdr:row>63</xdr:row>
      <xdr:rowOff>106680</xdr:rowOff>
    </xdr:from>
    <xdr:to>
      <xdr:col>34</xdr:col>
      <xdr:colOff>137160</xdr:colOff>
      <xdr:row>66</xdr:row>
      <xdr:rowOff>68580</xdr:rowOff>
    </xdr:to>
    <xdr:sp macro="" textlink="">
      <xdr:nvSpPr>
        <xdr:cNvPr id="4" name="下矢印 3"/>
        <xdr:cNvSpPr/>
      </xdr:nvSpPr>
      <xdr:spPr>
        <a:xfrm>
          <a:off x="6286500" y="2506980"/>
          <a:ext cx="365760" cy="4419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152400</xdr:colOff>
      <xdr:row>109</xdr:row>
      <xdr:rowOff>106680</xdr:rowOff>
    </xdr:from>
    <xdr:to>
      <xdr:col>34</xdr:col>
      <xdr:colOff>137160</xdr:colOff>
      <xdr:row>112</xdr:row>
      <xdr:rowOff>68580</xdr:rowOff>
    </xdr:to>
    <xdr:sp macro="" textlink="">
      <xdr:nvSpPr>
        <xdr:cNvPr id="8" name="下矢印 7"/>
        <xdr:cNvSpPr/>
      </xdr:nvSpPr>
      <xdr:spPr>
        <a:xfrm>
          <a:off x="6286500" y="9867900"/>
          <a:ext cx="365760" cy="4419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152400</xdr:colOff>
      <xdr:row>155</xdr:row>
      <xdr:rowOff>106680</xdr:rowOff>
    </xdr:from>
    <xdr:to>
      <xdr:col>34</xdr:col>
      <xdr:colOff>137160</xdr:colOff>
      <xdr:row>158</xdr:row>
      <xdr:rowOff>68580</xdr:rowOff>
    </xdr:to>
    <xdr:sp macro="" textlink="">
      <xdr:nvSpPr>
        <xdr:cNvPr id="9" name="下矢印 8"/>
        <xdr:cNvSpPr/>
      </xdr:nvSpPr>
      <xdr:spPr>
        <a:xfrm>
          <a:off x="6286500" y="9867900"/>
          <a:ext cx="365760" cy="4419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152400</xdr:colOff>
      <xdr:row>201</xdr:row>
      <xdr:rowOff>106680</xdr:rowOff>
    </xdr:from>
    <xdr:to>
      <xdr:col>34</xdr:col>
      <xdr:colOff>137160</xdr:colOff>
      <xdr:row>204</xdr:row>
      <xdr:rowOff>68580</xdr:rowOff>
    </xdr:to>
    <xdr:sp macro="" textlink="">
      <xdr:nvSpPr>
        <xdr:cNvPr id="10" name="下矢印 9"/>
        <xdr:cNvSpPr/>
      </xdr:nvSpPr>
      <xdr:spPr>
        <a:xfrm>
          <a:off x="6286500" y="9867900"/>
          <a:ext cx="365760" cy="4419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152400</xdr:colOff>
      <xdr:row>247</xdr:row>
      <xdr:rowOff>106680</xdr:rowOff>
    </xdr:from>
    <xdr:to>
      <xdr:col>34</xdr:col>
      <xdr:colOff>137160</xdr:colOff>
      <xdr:row>250</xdr:row>
      <xdr:rowOff>68580</xdr:rowOff>
    </xdr:to>
    <xdr:sp macro="" textlink="">
      <xdr:nvSpPr>
        <xdr:cNvPr id="11" name="下矢印 10"/>
        <xdr:cNvSpPr/>
      </xdr:nvSpPr>
      <xdr:spPr>
        <a:xfrm>
          <a:off x="6286500" y="9867900"/>
          <a:ext cx="365760" cy="4419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152400</xdr:colOff>
      <xdr:row>293</xdr:row>
      <xdr:rowOff>106680</xdr:rowOff>
    </xdr:from>
    <xdr:to>
      <xdr:col>34</xdr:col>
      <xdr:colOff>137160</xdr:colOff>
      <xdr:row>296</xdr:row>
      <xdr:rowOff>68580</xdr:rowOff>
    </xdr:to>
    <xdr:sp macro="" textlink="">
      <xdr:nvSpPr>
        <xdr:cNvPr id="12" name="下矢印 11"/>
        <xdr:cNvSpPr/>
      </xdr:nvSpPr>
      <xdr:spPr>
        <a:xfrm>
          <a:off x="6286500" y="9867900"/>
          <a:ext cx="365760" cy="4419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22860</xdr:rowOff>
    </xdr:from>
    <xdr:to>
      <xdr:col>39</xdr:col>
      <xdr:colOff>7620</xdr:colOff>
      <xdr:row>5</xdr:row>
      <xdr:rowOff>15240</xdr:rowOff>
    </xdr:to>
    <xdr:sp macro="" textlink="">
      <xdr:nvSpPr>
        <xdr:cNvPr id="2" name="テキスト ボックス 1"/>
        <xdr:cNvSpPr txBox="1"/>
      </xdr:nvSpPr>
      <xdr:spPr>
        <a:xfrm>
          <a:off x="0" y="22860"/>
          <a:ext cx="7437120" cy="792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ln w="19050">
                <a:solidFill>
                  <a:schemeClr val="bg1"/>
                </a:solidFill>
              </a:ln>
              <a:solidFill>
                <a:schemeClr val="accent6"/>
              </a:solidFill>
              <a:effectLst>
                <a:outerShdw blurRad="50800" dist="38100" dir="2700000" algn="tl" rotWithShape="0">
                  <a:prstClr val="black">
                    <a:alpha val="40000"/>
                  </a:prstClr>
                </a:outerShdw>
              </a:effectLst>
              <a:latin typeface="HGP創英角ﾎﾟｯﾌﾟ体" panose="040B0A00000000000000" pitchFamily="50" charset="-128"/>
              <a:ea typeface="HGP創英角ﾎﾟｯﾌﾟ体" panose="040B0A00000000000000" pitchFamily="50" charset="-128"/>
            </a:rPr>
            <a:t>食品ロスダイアリー</a:t>
          </a:r>
        </a:p>
      </xdr:txBody>
    </xdr:sp>
    <xdr:clientData/>
  </xdr:twoCellAnchor>
  <xdr:twoCellAnchor>
    <xdr:from>
      <xdr:col>39</xdr:col>
      <xdr:colOff>175260</xdr:colOff>
      <xdr:row>11</xdr:row>
      <xdr:rowOff>15240</xdr:rowOff>
    </xdr:from>
    <xdr:to>
      <xdr:col>42</xdr:col>
      <xdr:colOff>45720</xdr:colOff>
      <xdr:row>13</xdr:row>
      <xdr:rowOff>60960</xdr:rowOff>
    </xdr:to>
    <xdr:sp macro="" textlink="">
      <xdr:nvSpPr>
        <xdr:cNvPr id="3" name="下矢印 2"/>
        <xdr:cNvSpPr/>
      </xdr:nvSpPr>
      <xdr:spPr>
        <a:xfrm rot="16200000">
          <a:off x="7642860" y="1577340"/>
          <a:ext cx="365760" cy="4419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184785</xdr:colOff>
      <xdr:row>20</xdr:row>
      <xdr:rowOff>158115</xdr:rowOff>
    </xdr:from>
    <xdr:to>
      <xdr:col>42</xdr:col>
      <xdr:colOff>55245</xdr:colOff>
      <xdr:row>23</xdr:row>
      <xdr:rowOff>41910</xdr:rowOff>
    </xdr:to>
    <xdr:sp macro="" textlink="">
      <xdr:nvSpPr>
        <xdr:cNvPr id="4" name="下矢印 3"/>
        <xdr:cNvSpPr/>
      </xdr:nvSpPr>
      <xdr:spPr>
        <a:xfrm rot="16200000">
          <a:off x="7650480" y="3198495"/>
          <a:ext cx="369570" cy="4419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148031</xdr:colOff>
      <xdr:row>35</xdr:row>
      <xdr:rowOff>158897</xdr:rowOff>
    </xdr:from>
    <xdr:to>
      <xdr:col>29</xdr:col>
      <xdr:colOff>175260</xdr:colOff>
      <xdr:row>58</xdr:row>
      <xdr:rowOff>99060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8945</xdr:colOff>
      <xdr:row>54</xdr:row>
      <xdr:rowOff>156044</xdr:rowOff>
    </xdr:from>
    <xdr:to>
      <xdr:col>16</xdr:col>
      <xdr:colOff>102042</xdr:colOff>
      <xdr:row>58</xdr:row>
      <xdr:rowOff>87464</xdr:rowOff>
    </xdr:to>
    <xdr:sp macro="" textlink="">
      <xdr:nvSpPr>
        <xdr:cNvPr id="10" name="テキスト ボックス 9"/>
        <xdr:cNvSpPr txBox="1"/>
      </xdr:nvSpPr>
      <xdr:spPr>
        <a:xfrm>
          <a:off x="2328075" y="9101261"/>
          <a:ext cx="1464697" cy="594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食べ残し</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solidFill>
                <a:srgbClr val="00B050"/>
              </a:solidFill>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手つかず食品</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129540</xdr:colOff>
      <xdr:row>11</xdr:row>
      <xdr:rowOff>53340</xdr:rowOff>
    </xdr:from>
    <xdr:to>
      <xdr:col>2</xdr:col>
      <xdr:colOff>510540</xdr:colOff>
      <xdr:row>15</xdr:row>
      <xdr:rowOff>91440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 y="193929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56;&#12467;&#12494;&#12540;&#12488;&#21021;&#32026;&#322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G009_KANKYOSEISAKU/&#23554;&#29992;/&#12476;&#12525;&#12459;&#12540;&#12508;&#12531;&#12471;&#12486;&#12451;&#25512;&#36914;&#23460;&#65288;&#65374;R3_&#28201;&#26262;&#21270;&#23550;&#31574;&#20418;&#65289;/12%20&#29872;&#22659;&#23478;&#35336;&#31807;/&#12405;&#12394;&#12400;&#12375;&#12456;&#12467;&#12494;&#12540;&#12488;/&#39135;&#21697;&#12525;&#12473;&#12496;&#12540;&#12472;&#12519;&#12531;/&#12456;&#12467;&#12494;&#12540;&#12488;&#21021;&#32026;&#32232;+&#39135;&#21697;&#12525;&#12473;&#12480;&#12452;&#12450;&#12522;&#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ふなばしエコノート・初級編"/>
      <sheetName val="グラフ表示用データ（非表示）"/>
      <sheetName val="関東甲信データ（非表示）"/>
      <sheetName val="選択（非表示）"/>
      <sheetName val="作成者"/>
    </sheetNames>
    <sheetDataSet>
      <sheetData sheetId="0"/>
      <sheetData sheetId="1"/>
      <sheetData sheetId="2"/>
      <sheetData sheetId="3"/>
      <sheetData sheetId="4">
        <row r="2">
          <cell r="A2" t="str">
            <v>都市ガス</v>
          </cell>
        </row>
        <row r="3">
          <cell r="A3" t="str">
            <v>プロパンガス</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エコノートの使い方"/>
      <sheetName val="ふなばしエコノート・初級編"/>
      <sheetName val="グラフ"/>
      <sheetName val="グラフ表示用データ（非表示）"/>
      <sheetName val="関東甲信データ（非表示）"/>
      <sheetName val="選択（非表示）"/>
      <sheetName val="食品ロスダイアリーの使い方"/>
      <sheetName val="食品ロスダイアリー"/>
      <sheetName val="食品ロスまとめ"/>
      <sheetName val="排出係数について"/>
      <sheetName val="作成者"/>
    </sheetNames>
    <sheetDataSet>
      <sheetData sheetId="0" refreshError="1"/>
      <sheetData sheetId="1" refreshError="1"/>
      <sheetData sheetId="2" refreshError="1"/>
      <sheetData sheetId="3" refreshError="1"/>
      <sheetData sheetId="4" refreshError="1"/>
      <sheetData sheetId="5" refreshError="1"/>
      <sheetData sheetId="6">
        <row r="2">
          <cell r="A2" t="str">
            <v>都市ガス</v>
          </cell>
          <cell r="C2" t="str">
            <v>１人</v>
          </cell>
          <cell r="D2" t="str">
            <v>戸建</v>
          </cell>
        </row>
        <row r="3">
          <cell r="A3" t="str">
            <v>プロパンガス</v>
          </cell>
          <cell r="C3" t="str">
            <v>２人</v>
          </cell>
          <cell r="D3" t="str">
            <v>集合</v>
          </cell>
        </row>
        <row r="4">
          <cell r="C4" t="str">
            <v>３人</v>
          </cell>
        </row>
        <row r="5">
          <cell r="C5" t="str">
            <v>４人以上</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workbookViewId="0">
      <selection activeCell="Q15" sqref="Q15"/>
    </sheetView>
  </sheetViews>
  <sheetFormatPr defaultRowHeight="13.5"/>
  <sheetData>
    <row r="1" spans="2:17">
      <c r="B1" s="11" t="s">
        <v>6</v>
      </c>
      <c r="C1" s="69" t="s">
        <v>1</v>
      </c>
      <c r="D1" s="69"/>
      <c r="E1" s="70" t="s">
        <v>2</v>
      </c>
      <c r="F1" s="69"/>
      <c r="G1" s="67" t="s">
        <v>7</v>
      </c>
      <c r="H1" s="71"/>
      <c r="I1" s="67" t="s">
        <v>8</v>
      </c>
      <c r="J1" s="71"/>
      <c r="K1" s="67" t="s">
        <v>5</v>
      </c>
      <c r="L1" s="68"/>
    </row>
    <row r="2" spans="2:17" ht="14.25" thickBot="1">
      <c r="B2" s="12" t="s">
        <v>0</v>
      </c>
      <c r="C2" s="13" t="s">
        <v>3</v>
      </c>
      <c r="D2" s="13" t="s">
        <v>4</v>
      </c>
      <c r="E2" s="14" t="s">
        <v>3</v>
      </c>
      <c r="F2" s="13" t="s">
        <v>4</v>
      </c>
      <c r="G2" s="12" t="s">
        <v>3</v>
      </c>
      <c r="H2" s="22" t="s">
        <v>4</v>
      </c>
      <c r="I2" s="12" t="s">
        <v>3</v>
      </c>
      <c r="J2" s="13" t="s">
        <v>4</v>
      </c>
      <c r="K2" s="12" t="s">
        <v>3</v>
      </c>
      <c r="L2" s="31" t="s">
        <v>4</v>
      </c>
      <c r="M2" s="65" t="s">
        <v>9</v>
      </c>
      <c r="N2" s="66"/>
    </row>
    <row r="3" spans="2:17" ht="14.25" thickTop="1">
      <c r="B3" s="15" t="e">
        <f>#REF!</f>
        <v>#REF!</v>
      </c>
      <c r="C3" s="3" t="e">
        <f>#REF!</f>
        <v>#REF!</v>
      </c>
      <c r="D3" s="3" t="e">
        <f>#REF!</f>
        <v>#REF!</v>
      </c>
      <c r="E3" s="10" t="e">
        <f>#REF!</f>
        <v>#REF!</v>
      </c>
      <c r="F3" s="3" t="e">
        <f>#REF!</f>
        <v>#REF!</v>
      </c>
      <c r="G3" s="21" t="e">
        <f>#REF!</f>
        <v>#REF!</v>
      </c>
      <c r="H3" s="23" t="e">
        <f>#REF!</f>
        <v>#REF!</v>
      </c>
      <c r="I3" s="2" t="e">
        <f>#REF!</f>
        <v>#REF!</v>
      </c>
      <c r="J3" s="3" t="e">
        <f>#REF!</f>
        <v>#REF!</v>
      </c>
      <c r="K3" s="2" t="e">
        <f>#REF!</f>
        <v>#REF!</v>
      </c>
      <c r="L3" s="32" t="e">
        <f>#REF!</f>
        <v>#REF!</v>
      </c>
      <c r="M3" s="35" t="e">
        <f t="shared" ref="M3:M14" si="0">IF(K3&gt;=L3,(-(1-K3/L3)),(1-K3/L3))</f>
        <v>#REF!</v>
      </c>
      <c r="N3" s="36" t="e">
        <f>IF(K3&gt;=L3,"増加","削減")</f>
        <v>#REF!</v>
      </c>
    </row>
    <row r="4" spans="2:17">
      <c r="B4" s="16" t="e">
        <f>#REF!</f>
        <v>#REF!</v>
      </c>
      <c r="C4" s="5" t="e">
        <f>#REF!</f>
        <v>#REF!</v>
      </c>
      <c r="D4" s="5" t="e">
        <f>#REF!</f>
        <v>#REF!</v>
      </c>
      <c r="E4" s="7" t="e">
        <f>#REF!</f>
        <v>#REF!</v>
      </c>
      <c r="F4" s="5" t="e">
        <f>#REF!</f>
        <v>#REF!</v>
      </c>
      <c r="G4" s="4" t="e">
        <f>#REF!</f>
        <v>#REF!</v>
      </c>
      <c r="H4" s="24" t="e">
        <f>#REF!</f>
        <v>#REF!</v>
      </c>
      <c r="I4" s="4" t="e">
        <f>#REF!</f>
        <v>#REF!</v>
      </c>
      <c r="J4" s="5" t="e">
        <f>#REF!</f>
        <v>#REF!</v>
      </c>
      <c r="K4" s="2" t="e">
        <f>#REF!</f>
        <v>#REF!</v>
      </c>
      <c r="L4" s="33" t="e">
        <f>#REF!</f>
        <v>#REF!</v>
      </c>
      <c r="M4" s="35" t="e">
        <f t="shared" si="0"/>
        <v>#REF!</v>
      </c>
      <c r="N4" s="36" t="e">
        <f t="shared" ref="N4:N14" si="1">IF(K4&gt;=L4,"増加","削減")</f>
        <v>#REF!</v>
      </c>
    </row>
    <row r="5" spans="2:17">
      <c r="B5" s="16" t="e">
        <f>#REF!</f>
        <v>#REF!</v>
      </c>
      <c r="C5" s="5" t="e">
        <f>#REF!</f>
        <v>#REF!</v>
      </c>
      <c r="D5" s="5" t="e">
        <f>#REF!</f>
        <v>#REF!</v>
      </c>
      <c r="E5" s="7" t="e">
        <f>#REF!</f>
        <v>#REF!</v>
      </c>
      <c r="F5" s="5" t="e">
        <f>#REF!</f>
        <v>#REF!</v>
      </c>
      <c r="G5" s="4" t="e">
        <f>#REF!</f>
        <v>#REF!</v>
      </c>
      <c r="H5" s="24" t="e">
        <f>#REF!</f>
        <v>#REF!</v>
      </c>
      <c r="I5" s="4" t="e">
        <f>#REF!</f>
        <v>#REF!</v>
      </c>
      <c r="J5" s="5" t="e">
        <f>#REF!</f>
        <v>#REF!</v>
      </c>
      <c r="K5" s="4" t="e">
        <f>#REF!</f>
        <v>#REF!</v>
      </c>
      <c r="L5" s="34" t="e">
        <f>#REF!</f>
        <v>#REF!</v>
      </c>
      <c r="M5" s="35" t="e">
        <f t="shared" si="0"/>
        <v>#REF!</v>
      </c>
      <c r="N5" s="36" t="e">
        <f t="shared" si="1"/>
        <v>#REF!</v>
      </c>
    </row>
    <row r="6" spans="2:17">
      <c r="B6" s="16" t="e">
        <f>#REF!</f>
        <v>#REF!</v>
      </c>
      <c r="C6" s="5" t="e">
        <f>#REF!</f>
        <v>#REF!</v>
      </c>
      <c r="D6" s="5" t="e">
        <f>#REF!</f>
        <v>#REF!</v>
      </c>
      <c r="E6" s="7" t="e">
        <f>#REF!</f>
        <v>#REF!</v>
      </c>
      <c r="F6" s="5" t="e">
        <f>#REF!</f>
        <v>#REF!</v>
      </c>
      <c r="G6" s="4" t="e">
        <f>#REF!</f>
        <v>#REF!</v>
      </c>
      <c r="H6" s="24" t="e">
        <f>#REF!</f>
        <v>#REF!</v>
      </c>
      <c r="I6" s="4" t="e">
        <f>#REF!</f>
        <v>#REF!</v>
      </c>
      <c r="J6" s="5" t="e">
        <f>#REF!</f>
        <v>#REF!</v>
      </c>
      <c r="K6" s="4" t="e">
        <f>#REF!</f>
        <v>#REF!</v>
      </c>
      <c r="L6" s="34" t="e">
        <f>#REF!</f>
        <v>#REF!</v>
      </c>
      <c r="M6" s="35" t="e">
        <f t="shared" si="0"/>
        <v>#REF!</v>
      </c>
      <c r="N6" s="36" t="e">
        <f t="shared" si="1"/>
        <v>#REF!</v>
      </c>
    </row>
    <row r="7" spans="2:17">
      <c r="B7" s="16" t="e">
        <f>#REF!</f>
        <v>#REF!</v>
      </c>
      <c r="C7" s="5" t="e">
        <f>#REF!</f>
        <v>#REF!</v>
      </c>
      <c r="D7" s="5" t="e">
        <f>#REF!</f>
        <v>#REF!</v>
      </c>
      <c r="E7" s="7" t="e">
        <f>#REF!</f>
        <v>#REF!</v>
      </c>
      <c r="F7" s="5" t="e">
        <f>#REF!</f>
        <v>#REF!</v>
      </c>
      <c r="G7" s="4" t="e">
        <f>#REF!</f>
        <v>#REF!</v>
      </c>
      <c r="H7" s="24" t="e">
        <f>#REF!</f>
        <v>#REF!</v>
      </c>
      <c r="I7" s="4" t="e">
        <f>#REF!</f>
        <v>#REF!</v>
      </c>
      <c r="J7" s="5" t="e">
        <f>#REF!</f>
        <v>#REF!</v>
      </c>
      <c r="K7" s="4" t="e">
        <f>#REF!</f>
        <v>#REF!</v>
      </c>
      <c r="L7" s="34" t="e">
        <f>#REF!</f>
        <v>#REF!</v>
      </c>
      <c r="M7" s="35" t="e">
        <f t="shared" si="0"/>
        <v>#REF!</v>
      </c>
      <c r="N7" s="36" t="e">
        <f t="shared" si="1"/>
        <v>#REF!</v>
      </c>
    </row>
    <row r="8" spans="2:17">
      <c r="B8" s="16" t="e">
        <f>#REF!</f>
        <v>#REF!</v>
      </c>
      <c r="C8" s="5" t="e">
        <f>#REF!</f>
        <v>#REF!</v>
      </c>
      <c r="D8" s="5" t="e">
        <f>#REF!</f>
        <v>#REF!</v>
      </c>
      <c r="E8" s="7" t="e">
        <f>#REF!</f>
        <v>#REF!</v>
      </c>
      <c r="F8" s="5" t="e">
        <f>#REF!</f>
        <v>#REF!</v>
      </c>
      <c r="G8" s="4" t="e">
        <f>#REF!</f>
        <v>#REF!</v>
      </c>
      <c r="H8" s="24" t="e">
        <f>#REF!</f>
        <v>#REF!</v>
      </c>
      <c r="I8" s="4" t="e">
        <f>#REF!</f>
        <v>#REF!</v>
      </c>
      <c r="J8" s="5" t="e">
        <f>#REF!</f>
        <v>#REF!</v>
      </c>
      <c r="K8" s="4" t="e">
        <f>#REF!</f>
        <v>#REF!</v>
      </c>
      <c r="L8" s="34" t="e">
        <f>#REF!</f>
        <v>#REF!</v>
      </c>
      <c r="M8" s="35" t="e">
        <f t="shared" si="0"/>
        <v>#REF!</v>
      </c>
      <c r="N8" s="36" t="e">
        <f t="shared" si="1"/>
        <v>#REF!</v>
      </c>
    </row>
    <row r="9" spans="2:17">
      <c r="B9" s="16" t="e">
        <f>#REF!</f>
        <v>#REF!</v>
      </c>
      <c r="C9" s="5" t="e">
        <f>#REF!</f>
        <v>#REF!</v>
      </c>
      <c r="D9" s="5" t="e">
        <f>#REF!</f>
        <v>#REF!</v>
      </c>
      <c r="E9" s="7" t="e">
        <f>#REF!</f>
        <v>#REF!</v>
      </c>
      <c r="F9" s="5" t="e">
        <f>#REF!</f>
        <v>#REF!</v>
      </c>
      <c r="G9" s="4" t="e">
        <f>#REF!</f>
        <v>#REF!</v>
      </c>
      <c r="H9" s="24" t="e">
        <f>#REF!</f>
        <v>#REF!</v>
      </c>
      <c r="I9" s="4" t="e">
        <f>#REF!</f>
        <v>#REF!</v>
      </c>
      <c r="J9" s="5" t="e">
        <f>#REF!</f>
        <v>#REF!</v>
      </c>
      <c r="K9" s="4" t="e">
        <f>#REF!</f>
        <v>#REF!</v>
      </c>
      <c r="L9" s="34" t="e">
        <f>#REF!</f>
        <v>#REF!</v>
      </c>
      <c r="M9" s="35" t="e">
        <f t="shared" si="0"/>
        <v>#REF!</v>
      </c>
      <c r="N9" s="36" t="e">
        <f t="shared" si="1"/>
        <v>#REF!</v>
      </c>
    </row>
    <row r="10" spans="2:17">
      <c r="B10" s="16" t="e">
        <f>#REF!</f>
        <v>#REF!</v>
      </c>
      <c r="C10" s="5" t="e">
        <f>#REF!</f>
        <v>#REF!</v>
      </c>
      <c r="D10" s="5" t="e">
        <f>#REF!</f>
        <v>#REF!</v>
      </c>
      <c r="E10" s="7" t="e">
        <f>#REF!</f>
        <v>#REF!</v>
      </c>
      <c r="F10" s="5" t="e">
        <f>#REF!</f>
        <v>#REF!</v>
      </c>
      <c r="G10" s="4" t="e">
        <f>#REF!</f>
        <v>#REF!</v>
      </c>
      <c r="H10" s="24" t="e">
        <f>#REF!</f>
        <v>#REF!</v>
      </c>
      <c r="I10" s="4" t="e">
        <f>#REF!</f>
        <v>#REF!</v>
      </c>
      <c r="J10" s="5" t="e">
        <f>#REF!</f>
        <v>#REF!</v>
      </c>
      <c r="K10" s="4" t="e">
        <f>#REF!</f>
        <v>#REF!</v>
      </c>
      <c r="L10" s="34" t="e">
        <f>#REF!</f>
        <v>#REF!</v>
      </c>
      <c r="M10" s="35" t="e">
        <f t="shared" si="0"/>
        <v>#REF!</v>
      </c>
      <c r="N10" s="36" t="e">
        <f t="shared" si="1"/>
        <v>#REF!</v>
      </c>
      <c r="P10" s="29"/>
    </row>
    <row r="11" spans="2:17">
      <c r="B11" s="16" t="e">
        <f>#REF!</f>
        <v>#REF!</v>
      </c>
      <c r="C11" s="5" t="e">
        <f>#REF!</f>
        <v>#REF!</v>
      </c>
      <c r="D11" s="5" t="e">
        <f>#REF!</f>
        <v>#REF!</v>
      </c>
      <c r="E11" s="7" t="e">
        <f>#REF!</f>
        <v>#REF!</v>
      </c>
      <c r="F11" s="5" t="e">
        <f>#REF!</f>
        <v>#REF!</v>
      </c>
      <c r="G11" s="4" t="e">
        <f>#REF!</f>
        <v>#REF!</v>
      </c>
      <c r="H11" s="24" t="e">
        <f>#REF!</f>
        <v>#REF!</v>
      </c>
      <c r="I11" s="4" t="e">
        <f>#REF!</f>
        <v>#REF!</v>
      </c>
      <c r="J11" s="5" t="e">
        <f>#REF!</f>
        <v>#REF!</v>
      </c>
      <c r="K11" s="4" t="e">
        <f>#REF!</f>
        <v>#REF!</v>
      </c>
      <c r="L11" s="34" t="e">
        <f>#REF!</f>
        <v>#REF!</v>
      </c>
      <c r="M11" s="35" t="e">
        <f t="shared" si="0"/>
        <v>#REF!</v>
      </c>
      <c r="N11" s="36" t="e">
        <f t="shared" si="1"/>
        <v>#REF!</v>
      </c>
      <c r="Q11" s="29"/>
    </row>
    <row r="12" spans="2:17">
      <c r="B12" s="16" t="e">
        <f>#REF!</f>
        <v>#REF!</v>
      </c>
      <c r="C12" s="5" t="e">
        <f>#REF!</f>
        <v>#REF!</v>
      </c>
      <c r="D12" s="5" t="e">
        <f>#REF!</f>
        <v>#REF!</v>
      </c>
      <c r="E12" s="7" t="e">
        <f>#REF!</f>
        <v>#REF!</v>
      </c>
      <c r="F12" s="5" t="e">
        <f>#REF!</f>
        <v>#REF!</v>
      </c>
      <c r="G12" s="4" t="e">
        <f>#REF!</f>
        <v>#REF!</v>
      </c>
      <c r="H12" s="24" t="e">
        <f>#REF!</f>
        <v>#REF!</v>
      </c>
      <c r="I12" s="4" t="e">
        <f>#REF!</f>
        <v>#REF!</v>
      </c>
      <c r="J12" s="5" t="e">
        <f>#REF!</f>
        <v>#REF!</v>
      </c>
      <c r="K12" s="4" t="e">
        <f>#REF!</f>
        <v>#REF!</v>
      </c>
      <c r="L12" s="34" t="e">
        <f>#REF!</f>
        <v>#REF!</v>
      </c>
      <c r="M12" s="35" t="e">
        <f t="shared" si="0"/>
        <v>#REF!</v>
      </c>
      <c r="N12" s="36" t="e">
        <f t="shared" si="1"/>
        <v>#REF!</v>
      </c>
    </row>
    <row r="13" spans="2:17">
      <c r="B13" s="16" t="e">
        <f>#REF!</f>
        <v>#REF!</v>
      </c>
      <c r="C13" s="5" t="e">
        <f>#REF!</f>
        <v>#REF!</v>
      </c>
      <c r="D13" s="5" t="e">
        <f>#REF!</f>
        <v>#REF!</v>
      </c>
      <c r="E13" s="7" t="e">
        <f>#REF!</f>
        <v>#REF!</v>
      </c>
      <c r="F13" s="5" t="e">
        <f>#REF!</f>
        <v>#REF!</v>
      </c>
      <c r="G13" s="4" t="e">
        <f>#REF!</f>
        <v>#REF!</v>
      </c>
      <c r="H13" s="24" t="e">
        <f>#REF!</f>
        <v>#REF!</v>
      </c>
      <c r="I13" s="4" t="e">
        <f>#REF!</f>
        <v>#REF!</v>
      </c>
      <c r="J13" s="5" t="e">
        <f>#REF!</f>
        <v>#REF!</v>
      </c>
      <c r="K13" s="4" t="e">
        <f>#REF!</f>
        <v>#REF!</v>
      </c>
      <c r="L13" s="34" t="e">
        <f>#REF!</f>
        <v>#REF!</v>
      </c>
      <c r="M13" s="35" t="e">
        <f t="shared" si="0"/>
        <v>#REF!</v>
      </c>
      <c r="N13" s="36" t="e">
        <f t="shared" si="1"/>
        <v>#REF!</v>
      </c>
    </row>
    <row r="14" spans="2:17" ht="14.25" thickBot="1">
      <c r="B14" s="17" t="e">
        <f>#REF!</f>
        <v>#REF!</v>
      </c>
      <c r="C14" s="8" t="e">
        <f>#REF!</f>
        <v>#REF!</v>
      </c>
      <c r="D14" s="8" t="e">
        <f>#REF!</f>
        <v>#REF!</v>
      </c>
      <c r="E14" s="9" t="e">
        <f>#REF!</f>
        <v>#REF!</v>
      </c>
      <c r="F14" s="8" t="e">
        <f>#REF!</f>
        <v>#REF!</v>
      </c>
      <c r="G14" s="6" t="e">
        <f>#REF!</f>
        <v>#REF!</v>
      </c>
      <c r="H14" s="25" t="e">
        <f>#REF!</f>
        <v>#REF!</v>
      </c>
      <c r="I14" s="6" t="e">
        <f>#REF!</f>
        <v>#REF!</v>
      </c>
      <c r="J14" s="8" t="e">
        <f>#REF!</f>
        <v>#REF!</v>
      </c>
      <c r="K14" s="4" t="e">
        <f>#REF!</f>
        <v>#REF!</v>
      </c>
      <c r="L14" s="34" t="e">
        <f>#REF!</f>
        <v>#REF!</v>
      </c>
      <c r="M14" s="40" t="e">
        <f t="shared" si="0"/>
        <v>#REF!</v>
      </c>
      <c r="N14" s="36" t="e">
        <f t="shared" si="1"/>
        <v>#REF!</v>
      </c>
    </row>
    <row r="15" spans="2:17" ht="14.25" thickBot="1">
      <c r="J15" t="s">
        <v>5</v>
      </c>
      <c r="K15" s="26" t="e">
        <f>SUM(K3:K14)</f>
        <v>#REF!</v>
      </c>
      <c r="L15" s="26" t="e">
        <f>SUM(L3:L14)</f>
        <v>#REF!</v>
      </c>
      <c r="M15" s="39"/>
      <c r="N15" s="29"/>
    </row>
    <row r="16" spans="2:17">
      <c r="M16" s="39"/>
      <c r="N16" s="29"/>
    </row>
    <row r="17" spans="2:14" ht="14.25" thickBot="1">
      <c r="M17" s="39"/>
      <c r="N17" s="29"/>
    </row>
    <row r="18" spans="2:14">
      <c r="B18" s="11" t="s">
        <v>6</v>
      </c>
      <c r="C18" s="69" t="s">
        <v>1</v>
      </c>
      <c r="D18" s="69"/>
      <c r="E18" s="70" t="s">
        <v>2</v>
      </c>
      <c r="F18" s="69"/>
      <c r="G18" s="67" t="s">
        <v>7</v>
      </c>
      <c r="H18" s="71"/>
      <c r="I18" s="67" t="s">
        <v>8</v>
      </c>
      <c r="J18" s="71"/>
      <c r="K18" s="67" t="s">
        <v>5</v>
      </c>
      <c r="L18" s="68"/>
      <c r="M18" s="39"/>
      <c r="N18" s="29"/>
    </row>
    <row r="19" spans="2:14" ht="14.25" thickBot="1">
      <c r="B19" s="12" t="s">
        <v>0</v>
      </c>
      <c r="C19" s="13" t="s">
        <v>3</v>
      </c>
      <c r="D19" s="13" t="s">
        <v>4</v>
      </c>
      <c r="E19" s="14" t="s">
        <v>3</v>
      </c>
      <c r="F19" s="13" t="s">
        <v>4</v>
      </c>
      <c r="G19" s="12" t="s">
        <v>3</v>
      </c>
      <c r="H19" s="22" t="s">
        <v>4</v>
      </c>
      <c r="I19" s="12" t="s">
        <v>3</v>
      </c>
      <c r="J19" s="13" t="s">
        <v>4</v>
      </c>
      <c r="K19" s="17" t="s">
        <v>3</v>
      </c>
      <c r="L19" s="41" t="s">
        <v>4</v>
      </c>
      <c r="M19" s="42"/>
      <c r="N19" s="23"/>
    </row>
    <row r="20" spans="2:14" ht="15" thickTop="1" thickBot="1">
      <c r="B20" s="15" t="e">
        <f>#REF!</f>
        <v>#REF!</v>
      </c>
      <c r="C20" s="3" t="e">
        <f>#REF!</f>
        <v>#REF!</v>
      </c>
      <c r="D20" s="3" t="e">
        <f>#REF!</f>
        <v>#REF!</v>
      </c>
      <c r="E20" s="10" t="e">
        <f>#REF!</f>
        <v>#REF!</v>
      </c>
      <c r="F20" s="3" t="e">
        <f>#REF!</f>
        <v>#REF!</v>
      </c>
      <c r="G20" s="21" t="e">
        <f>#REF!</f>
        <v>#REF!</v>
      </c>
      <c r="H20" s="23" t="e">
        <f>#REF!</f>
        <v>#REF!</v>
      </c>
      <c r="I20" s="2" t="e">
        <f>#REF!</f>
        <v>#REF!</v>
      </c>
      <c r="J20" s="3" t="e">
        <f>#REF!</f>
        <v>#REF!</v>
      </c>
      <c r="K20" s="2" t="e">
        <f>SUM(C20+E20+G20+I20)</f>
        <v>#REF!</v>
      </c>
      <c r="L20" s="2" t="e">
        <f>SUM(D20+F20+H20+J20)</f>
        <v>#REF!</v>
      </c>
      <c r="M20" s="37" t="e">
        <f t="shared" ref="M20:M31" si="2">IF(K20&gt;=L20,(-(1-K20/L20)),(1-K20/L20))</f>
        <v>#REF!</v>
      </c>
      <c r="N20" s="38" t="e">
        <f t="shared" ref="N20:N31" si="3">IF(K20&gt;=L20,"増加","削減")</f>
        <v>#REF!</v>
      </c>
    </row>
    <row r="21" spans="2:14" ht="14.25" thickBot="1">
      <c r="B21" s="16" t="e">
        <f>#REF!</f>
        <v>#REF!</v>
      </c>
      <c r="C21" s="5" t="e">
        <f>#REF!</f>
        <v>#REF!</v>
      </c>
      <c r="D21" s="5" t="e">
        <f>#REF!</f>
        <v>#REF!</v>
      </c>
      <c r="E21" s="7" t="e">
        <f>#REF!</f>
        <v>#REF!</v>
      </c>
      <c r="F21" s="5" t="e">
        <f>#REF!</f>
        <v>#REF!</v>
      </c>
      <c r="G21" s="4" t="e">
        <f>#REF!</f>
        <v>#REF!</v>
      </c>
      <c r="H21" s="24" t="e">
        <f>#REF!</f>
        <v>#REF!</v>
      </c>
      <c r="I21" s="4" t="e">
        <f>#REF!</f>
        <v>#REF!</v>
      </c>
      <c r="J21" s="5" t="e">
        <f>#REF!</f>
        <v>#REF!</v>
      </c>
      <c r="K21" s="2" t="e">
        <f t="shared" ref="K21:K31" si="4">SUM(C21+E21+G21+I21)</f>
        <v>#REF!</v>
      </c>
      <c r="L21" s="2" t="e">
        <f t="shared" ref="L21:L31" si="5">SUM(D21+F21+H21+J21)</f>
        <v>#REF!</v>
      </c>
      <c r="M21" s="30" t="e">
        <f t="shared" si="2"/>
        <v>#REF!</v>
      </c>
      <c r="N21" s="28" t="e">
        <f t="shared" si="3"/>
        <v>#REF!</v>
      </c>
    </row>
    <row r="22" spans="2:14" ht="14.25" thickBot="1">
      <c r="B22" s="16" t="e">
        <f>#REF!</f>
        <v>#REF!</v>
      </c>
      <c r="C22" s="5" t="e">
        <f>#REF!</f>
        <v>#REF!</v>
      </c>
      <c r="D22" s="5" t="e">
        <f>#REF!</f>
        <v>#REF!</v>
      </c>
      <c r="E22" s="7" t="e">
        <f>#REF!</f>
        <v>#REF!</v>
      </c>
      <c r="F22" s="5" t="e">
        <f>#REF!</f>
        <v>#REF!</v>
      </c>
      <c r="G22" s="4" t="e">
        <f>#REF!</f>
        <v>#REF!</v>
      </c>
      <c r="H22" s="24" t="e">
        <f>#REF!</f>
        <v>#REF!</v>
      </c>
      <c r="I22" s="4" t="e">
        <f>#REF!</f>
        <v>#REF!</v>
      </c>
      <c r="J22" s="5" t="e">
        <f>#REF!</f>
        <v>#REF!</v>
      </c>
      <c r="K22" s="2" t="e">
        <f t="shared" si="4"/>
        <v>#REF!</v>
      </c>
      <c r="L22" s="2" t="e">
        <f t="shared" si="5"/>
        <v>#REF!</v>
      </c>
      <c r="M22" s="30" t="e">
        <f t="shared" si="2"/>
        <v>#REF!</v>
      </c>
      <c r="N22" s="28" t="e">
        <f t="shared" si="3"/>
        <v>#REF!</v>
      </c>
    </row>
    <row r="23" spans="2:14" ht="14.25" thickBot="1">
      <c r="B23" s="16" t="e">
        <f>#REF!</f>
        <v>#REF!</v>
      </c>
      <c r="C23" s="5" t="e">
        <f>#REF!</f>
        <v>#REF!</v>
      </c>
      <c r="D23" s="5" t="e">
        <f>#REF!</f>
        <v>#REF!</v>
      </c>
      <c r="E23" s="7" t="e">
        <f>#REF!</f>
        <v>#REF!</v>
      </c>
      <c r="F23" s="5" t="e">
        <f>#REF!</f>
        <v>#REF!</v>
      </c>
      <c r="G23" s="4" t="e">
        <f>#REF!</f>
        <v>#REF!</v>
      </c>
      <c r="H23" s="24" t="e">
        <f>#REF!</f>
        <v>#REF!</v>
      </c>
      <c r="I23" s="4" t="e">
        <f>#REF!</f>
        <v>#REF!</v>
      </c>
      <c r="J23" s="5" t="e">
        <f>#REF!</f>
        <v>#REF!</v>
      </c>
      <c r="K23" s="2" t="e">
        <f t="shared" si="4"/>
        <v>#REF!</v>
      </c>
      <c r="L23" s="2" t="e">
        <f t="shared" si="5"/>
        <v>#REF!</v>
      </c>
      <c r="M23" s="30" t="e">
        <f t="shared" si="2"/>
        <v>#REF!</v>
      </c>
      <c r="N23" s="28" t="e">
        <f t="shared" si="3"/>
        <v>#REF!</v>
      </c>
    </row>
    <row r="24" spans="2:14" ht="14.25" thickBot="1">
      <c r="B24" s="16" t="e">
        <f>#REF!</f>
        <v>#REF!</v>
      </c>
      <c r="C24" s="5" t="e">
        <f>#REF!</f>
        <v>#REF!</v>
      </c>
      <c r="D24" s="5" t="e">
        <f>#REF!</f>
        <v>#REF!</v>
      </c>
      <c r="E24" s="7" t="e">
        <f>#REF!</f>
        <v>#REF!</v>
      </c>
      <c r="F24" s="5" t="e">
        <f>#REF!</f>
        <v>#REF!</v>
      </c>
      <c r="G24" s="4" t="e">
        <f>#REF!</f>
        <v>#REF!</v>
      </c>
      <c r="H24" s="24" t="e">
        <f>#REF!</f>
        <v>#REF!</v>
      </c>
      <c r="I24" s="4" t="e">
        <f>#REF!</f>
        <v>#REF!</v>
      </c>
      <c r="J24" s="5" t="e">
        <f>#REF!</f>
        <v>#REF!</v>
      </c>
      <c r="K24" s="2" t="e">
        <f t="shared" si="4"/>
        <v>#REF!</v>
      </c>
      <c r="L24" s="2" t="e">
        <f t="shared" si="5"/>
        <v>#REF!</v>
      </c>
      <c r="M24" s="30" t="e">
        <f t="shared" si="2"/>
        <v>#REF!</v>
      </c>
      <c r="N24" s="28" t="e">
        <f t="shared" si="3"/>
        <v>#REF!</v>
      </c>
    </row>
    <row r="25" spans="2:14" ht="14.25" thickBot="1">
      <c r="B25" s="16" t="e">
        <f>#REF!</f>
        <v>#REF!</v>
      </c>
      <c r="C25" s="5" t="e">
        <f>#REF!</f>
        <v>#REF!</v>
      </c>
      <c r="D25" s="5" t="e">
        <f>#REF!</f>
        <v>#REF!</v>
      </c>
      <c r="E25" s="7" t="e">
        <f>#REF!</f>
        <v>#REF!</v>
      </c>
      <c r="F25" s="5" t="e">
        <f>#REF!</f>
        <v>#REF!</v>
      </c>
      <c r="G25" s="4" t="e">
        <f>#REF!</f>
        <v>#REF!</v>
      </c>
      <c r="H25" s="24" t="e">
        <f>#REF!</f>
        <v>#REF!</v>
      </c>
      <c r="I25" s="4" t="e">
        <f>#REF!</f>
        <v>#REF!</v>
      </c>
      <c r="J25" s="5" t="e">
        <f>#REF!</f>
        <v>#REF!</v>
      </c>
      <c r="K25" s="2" t="e">
        <f t="shared" si="4"/>
        <v>#REF!</v>
      </c>
      <c r="L25" s="2" t="e">
        <f t="shared" si="5"/>
        <v>#REF!</v>
      </c>
      <c r="M25" s="30" t="e">
        <f t="shared" si="2"/>
        <v>#REF!</v>
      </c>
      <c r="N25" s="28" t="e">
        <f t="shared" si="3"/>
        <v>#REF!</v>
      </c>
    </row>
    <row r="26" spans="2:14" ht="14.25" thickBot="1">
      <c r="B26" s="16" t="e">
        <f>#REF!</f>
        <v>#REF!</v>
      </c>
      <c r="C26" s="5" t="e">
        <f>#REF!</f>
        <v>#REF!</v>
      </c>
      <c r="D26" s="5" t="e">
        <f>#REF!</f>
        <v>#REF!</v>
      </c>
      <c r="E26" s="7" t="e">
        <f>#REF!</f>
        <v>#REF!</v>
      </c>
      <c r="F26" s="5" t="e">
        <f>#REF!</f>
        <v>#REF!</v>
      </c>
      <c r="G26" s="4" t="e">
        <f>#REF!</f>
        <v>#REF!</v>
      </c>
      <c r="H26" s="24" t="e">
        <f>#REF!</f>
        <v>#REF!</v>
      </c>
      <c r="I26" s="4" t="e">
        <f>#REF!</f>
        <v>#REF!</v>
      </c>
      <c r="J26" s="5" t="e">
        <f>#REF!</f>
        <v>#REF!</v>
      </c>
      <c r="K26" s="2" t="e">
        <f t="shared" si="4"/>
        <v>#REF!</v>
      </c>
      <c r="L26" s="2" t="e">
        <f t="shared" si="5"/>
        <v>#REF!</v>
      </c>
      <c r="M26" s="30" t="e">
        <f t="shared" si="2"/>
        <v>#REF!</v>
      </c>
      <c r="N26" s="28" t="e">
        <f t="shared" si="3"/>
        <v>#REF!</v>
      </c>
    </row>
    <row r="27" spans="2:14" ht="14.25" thickBot="1">
      <c r="B27" s="16" t="e">
        <f>#REF!</f>
        <v>#REF!</v>
      </c>
      <c r="C27" s="5" t="e">
        <f>#REF!</f>
        <v>#REF!</v>
      </c>
      <c r="D27" s="5" t="e">
        <f>#REF!</f>
        <v>#REF!</v>
      </c>
      <c r="E27" s="7" t="e">
        <f>#REF!</f>
        <v>#REF!</v>
      </c>
      <c r="F27" s="5" t="e">
        <f>#REF!</f>
        <v>#REF!</v>
      </c>
      <c r="G27" s="4" t="e">
        <f>#REF!</f>
        <v>#REF!</v>
      </c>
      <c r="H27" s="24" t="e">
        <f>#REF!</f>
        <v>#REF!</v>
      </c>
      <c r="I27" s="4" t="e">
        <f>#REF!</f>
        <v>#REF!</v>
      </c>
      <c r="J27" s="5" t="e">
        <f>#REF!</f>
        <v>#REF!</v>
      </c>
      <c r="K27" s="2" t="e">
        <f t="shared" si="4"/>
        <v>#REF!</v>
      </c>
      <c r="L27" s="2" t="e">
        <f t="shared" si="5"/>
        <v>#REF!</v>
      </c>
      <c r="M27" s="30" t="e">
        <f t="shared" si="2"/>
        <v>#REF!</v>
      </c>
      <c r="N27" s="28" t="e">
        <f t="shared" si="3"/>
        <v>#REF!</v>
      </c>
    </row>
    <row r="28" spans="2:14" ht="14.25" thickBot="1">
      <c r="B28" s="16" t="e">
        <f>#REF!</f>
        <v>#REF!</v>
      </c>
      <c r="C28" s="5" t="e">
        <f>#REF!</f>
        <v>#REF!</v>
      </c>
      <c r="D28" s="5" t="e">
        <f>#REF!</f>
        <v>#REF!</v>
      </c>
      <c r="E28" s="7" t="e">
        <f>#REF!</f>
        <v>#REF!</v>
      </c>
      <c r="F28" s="5" t="e">
        <f>#REF!</f>
        <v>#REF!</v>
      </c>
      <c r="G28" s="4" t="e">
        <f>#REF!</f>
        <v>#REF!</v>
      </c>
      <c r="H28" s="24" t="e">
        <f>#REF!</f>
        <v>#REF!</v>
      </c>
      <c r="I28" s="4" t="e">
        <f>#REF!</f>
        <v>#REF!</v>
      </c>
      <c r="J28" s="5" t="e">
        <f>#REF!</f>
        <v>#REF!</v>
      </c>
      <c r="K28" s="2" t="e">
        <f t="shared" si="4"/>
        <v>#REF!</v>
      </c>
      <c r="L28" s="2" t="e">
        <f t="shared" si="5"/>
        <v>#REF!</v>
      </c>
      <c r="M28" s="30" t="e">
        <f t="shared" si="2"/>
        <v>#REF!</v>
      </c>
      <c r="N28" s="28" t="e">
        <f t="shared" si="3"/>
        <v>#REF!</v>
      </c>
    </row>
    <row r="29" spans="2:14" ht="14.25" thickBot="1">
      <c r="B29" s="16" t="e">
        <f>#REF!</f>
        <v>#REF!</v>
      </c>
      <c r="C29" s="5" t="e">
        <f>#REF!</f>
        <v>#REF!</v>
      </c>
      <c r="D29" s="5" t="e">
        <f>#REF!</f>
        <v>#REF!</v>
      </c>
      <c r="E29" s="7" t="e">
        <f>#REF!</f>
        <v>#REF!</v>
      </c>
      <c r="F29" s="5" t="e">
        <f>#REF!</f>
        <v>#REF!</v>
      </c>
      <c r="G29" s="4" t="e">
        <f>#REF!</f>
        <v>#REF!</v>
      </c>
      <c r="H29" s="24" t="e">
        <f>#REF!</f>
        <v>#REF!</v>
      </c>
      <c r="I29" s="4" t="e">
        <f>#REF!</f>
        <v>#REF!</v>
      </c>
      <c r="J29" s="5" t="e">
        <f>#REF!</f>
        <v>#REF!</v>
      </c>
      <c r="K29" s="2" t="e">
        <f t="shared" si="4"/>
        <v>#REF!</v>
      </c>
      <c r="L29" s="2" t="e">
        <f t="shared" si="5"/>
        <v>#REF!</v>
      </c>
      <c r="M29" s="30" t="e">
        <f t="shared" si="2"/>
        <v>#REF!</v>
      </c>
      <c r="N29" s="28" t="e">
        <f t="shared" si="3"/>
        <v>#REF!</v>
      </c>
    </row>
    <row r="30" spans="2:14" ht="14.25" thickBot="1">
      <c r="B30" s="16" t="e">
        <f>#REF!</f>
        <v>#REF!</v>
      </c>
      <c r="C30" s="5" t="e">
        <f>#REF!</f>
        <v>#REF!</v>
      </c>
      <c r="D30" s="5" t="e">
        <f>#REF!</f>
        <v>#REF!</v>
      </c>
      <c r="E30" s="7" t="e">
        <f>#REF!</f>
        <v>#REF!</v>
      </c>
      <c r="F30" s="5" t="e">
        <f>#REF!</f>
        <v>#REF!</v>
      </c>
      <c r="G30" s="4" t="e">
        <f>#REF!</f>
        <v>#REF!</v>
      </c>
      <c r="H30" s="24" t="e">
        <f>#REF!</f>
        <v>#REF!</v>
      </c>
      <c r="I30" s="4" t="e">
        <f>#REF!</f>
        <v>#REF!</v>
      </c>
      <c r="J30" s="5" t="e">
        <f>#REF!</f>
        <v>#REF!</v>
      </c>
      <c r="K30" s="2" t="e">
        <f t="shared" si="4"/>
        <v>#REF!</v>
      </c>
      <c r="L30" s="2" t="e">
        <f t="shared" si="5"/>
        <v>#REF!</v>
      </c>
      <c r="M30" s="30" t="e">
        <f t="shared" si="2"/>
        <v>#REF!</v>
      </c>
      <c r="N30" s="28" t="e">
        <f t="shared" si="3"/>
        <v>#REF!</v>
      </c>
    </row>
    <row r="31" spans="2:14" ht="14.25" thickBot="1">
      <c r="B31" s="17" t="e">
        <f>#REF!</f>
        <v>#REF!</v>
      </c>
      <c r="C31" s="8" t="e">
        <f>#REF!</f>
        <v>#REF!</v>
      </c>
      <c r="D31" s="8" t="e">
        <f>#REF!</f>
        <v>#REF!</v>
      </c>
      <c r="E31" s="9" t="e">
        <f>#REF!</f>
        <v>#REF!</v>
      </c>
      <c r="F31" s="8" t="e">
        <f>#REF!</f>
        <v>#REF!</v>
      </c>
      <c r="G31" s="6" t="e">
        <f>#REF!</f>
        <v>#REF!</v>
      </c>
      <c r="H31" s="25" t="e">
        <f>#REF!</f>
        <v>#REF!</v>
      </c>
      <c r="I31" s="6" t="e">
        <f>#REF!</f>
        <v>#REF!</v>
      </c>
      <c r="J31" s="8" t="e">
        <f>#REF!</f>
        <v>#REF!</v>
      </c>
      <c r="K31" s="2" t="e">
        <f t="shared" si="4"/>
        <v>#REF!</v>
      </c>
      <c r="L31" s="2" t="e">
        <f t="shared" si="5"/>
        <v>#REF!</v>
      </c>
      <c r="M31" s="30" t="e">
        <f t="shared" si="2"/>
        <v>#REF!</v>
      </c>
      <c r="N31" s="28" t="e">
        <f t="shared" si="3"/>
        <v>#REF!</v>
      </c>
    </row>
    <row r="32" spans="2:14" ht="14.25" thickBot="1">
      <c r="J32" t="s">
        <v>5</v>
      </c>
      <c r="K32" s="26" t="e">
        <f>SUM(K20:K31)</f>
        <v>#REF!</v>
      </c>
      <c r="L32" s="26" t="e">
        <f>SUM(L20:L31)</f>
        <v>#REF!</v>
      </c>
    </row>
    <row r="34" spans="2:8">
      <c r="B34" t="s">
        <v>10</v>
      </c>
    </row>
    <row r="35" spans="2:8">
      <c r="B35" s="5"/>
      <c r="C35" s="43" t="s">
        <v>13</v>
      </c>
      <c r="D35" s="43" t="s">
        <v>14</v>
      </c>
      <c r="E35" s="43" t="s">
        <v>15</v>
      </c>
      <c r="F35" s="43" t="s">
        <v>16</v>
      </c>
      <c r="G35" s="43" t="s">
        <v>17</v>
      </c>
      <c r="H35" s="43" t="s">
        <v>18</v>
      </c>
    </row>
    <row r="36" spans="2:8">
      <c r="B36" s="5" t="s">
        <v>11</v>
      </c>
      <c r="C36" s="5">
        <v>2730</v>
      </c>
      <c r="D36" s="5">
        <v>3960</v>
      </c>
      <c r="E36" s="5">
        <v>4720</v>
      </c>
      <c r="F36" s="5">
        <v>5010</v>
      </c>
      <c r="G36" s="5">
        <v>5910</v>
      </c>
      <c r="H36" s="5">
        <v>7030</v>
      </c>
    </row>
    <row r="37" spans="2:8">
      <c r="B37" s="5" t="s">
        <v>12</v>
      </c>
      <c r="C37" s="5">
        <v>1540</v>
      </c>
      <c r="D37" s="5">
        <v>2630</v>
      </c>
      <c r="E37" s="5">
        <v>3120</v>
      </c>
      <c r="F37" s="5">
        <v>3570</v>
      </c>
      <c r="G37" s="5">
        <v>3870</v>
      </c>
      <c r="H37" s="5">
        <v>3880</v>
      </c>
    </row>
  </sheetData>
  <sheetProtection password="CE28" sheet="1" objects="1" scenarios="1" selectLockedCells="1"/>
  <mergeCells count="11">
    <mergeCell ref="M2:N2"/>
    <mergeCell ref="K1:L1"/>
    <mergeCell ref="C18:D18"/>
    <mergeCell ref="E18:F18"/>
    <mergeCell ref="G18:H18"/>
    <mergeCell ref="I18:J18"/>
    <mergeCell ref="K18:L18"/>
    <mergeCell ref="C1:D1"/>
    <mergeCell ref="E1:F1"/>
    <mergeCell ref="G1:H1"/>
    <mergeCell ref="I1:J1"/>
  </mergeCells>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5"/>
  <sheetViews>
    <sheetView tabSelected="1" view="pageBreakPreview" zoomScale="115" zoomScaleNormal="100" zoomScaleSheetLayoutView="115" workbookViewId="0">
      <selection activeCell="A23" sqref="A23:AG28"/>
    </sheetView>
  </sheetViews>
  <sheetFormatPr defaultColWidth="3.625" defaultRowHeight="13.5"/>
  <cols>
    <col min="1" max="36" width="3.625" style="1"/>
    <col min="37" max="37" width="3.625" style="1" customWidth="1"/>
    <col min="38" max="16384" width="3.625" style="1"/>
  </cols>
  <sheetData>
    <row r="1" spans="1:40" ht="30.75">
      <c r="A1" s="18" t="s">
        <v>72</v>
      </c>
    </row>
    <row r="3" spans="1:40" ht="18.75">
      <c r="A3" s="19" t="s">
        <v>73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40" ht="58.15" customHeight="1">
      <c r="A4" s="47"/>
      <c r="B4" s="73" t="s">
        <v>74</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row>
    <row r="5" spans="1:40" ht="13.5" customHeight="1">
      <c r="A5" s="47"/>
      <c r="B5" s="47"/>
      <c r="C5" s="47"/>
      <c r="D5" s="47"/>
      <c r="E5" s="47"/>
      <c r="F5" s="47"/>
      <c r="G5" s="47"/>
      <c r="H5" s="47"/>
      <c r="I5" s="47"/>
      <c r="J5" s="47"/>
      <c r="K5" s="47"/>
      <c r="L5" s="47"/>
      <c r="M5" s="47"/>
      <c r="N5" s="47"/>
      <c r="O5" s="47"/>
      <c r="P5" s="47"/>
      <c r="R5" s="47"/>
      <c r="S5" s="47"/>
      <c r="T5" s="47"/>
      <c r="U5" s="48"/>
      <c r="W5" s="47"/>
      <c r="X5" s="47"/>
      <c r="Y5" s="47"/>
      <c r="Z5" s="47"/>
      <c r="AA5" s="47"/>
      <c r="AB5" s="47"/>
      <c r="AD5" s="47"/>
      <c r="AE5" s="47"/>
      <c r="AF5" s="47"/>
      <c r="AG5" s="47"/>
      <c r="AH5" s="47"/>
      <c r="AI5" s="47"/>
      <c r="AJ5" s="47"/>
    </row>
    <row r="6" spans="1:40" ht="13.5" customHeight="1">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40" ht="13.5" customHeight="1">
      <c r="A7" s="20"/>
      <c r="B7" s="48"/>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47"/>
    </row>
    <row r="8" spans="1:40" ht="13.5" customHeight="1">
      <c r="A8" s="20"/>
      <c r="B8" s="48"/>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47"/>
    </row>
    <row r="9" spans="1:40" ht="14.25">
      <c r="A9" s="20"/>
      <c r="B9" s="48"/>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47"/>
    </row>
    <row r="10" spans="1:40" ht="13.5" customHeight="1">
      <c r="A10" s="20"/>
      <c r="B10" s="48"/>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47"/>
    </row>
    <row r="11" spans="1:40" ht="14.25">
      <c r="A11" s="20"/>
      <c r="B11" s="48"/>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47"/>
    </row>
    <row r="12" spans="1:40" ht="13.5" customHeight="1">
      <c r="A12" s="20"/>
      <c r="B12" s="48"/>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47"/>
      <c r="AN12" s="48"/>
    </row>
    <row r="13" spans="1:40" ht="13.5" customHeight="1">
      <c r="A13" s="20"/>
      <c r="B13" s="48"/>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47"/>
    </row>
    <row r="14" spans="1:40" ht="13.5" customHeight="1">
      <c r="A14" s="20"/>
      <c r="B14" s="48"/>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47"/>
    </row>
    <row r="15" spans="1:40" ht="6.6" customHeight="1">
      <c r="A15" s="20"/>
      <c r="B15" s="48"/>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47"/>
    </row>
    <row r="16" spans="1:40" ht="68.45" customHeight="1">
      <c r="A16" s="20"/>
      <c r="B16" s="74"/>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47"/>
    </row>
    <row r="17" spans="1:36" ht="84" customHeight="1">
      <c r="A17" s="20"/>
      <c r="B17" s="73" t="s">
        <v>75</v>
      </c>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47"/>
    </row>
    <row r="18" spans="1:36" ht="18.75">
      <c r="A18" s="19" t="s">
        <v>76</v>
      </c>
      <c r="B18" s="47"/>
      <c r="C18" s="47"/>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47"/>
    </row>
    <row r="19" spans="1:36" ht="136.15" customHeight="1">
      <c r="A19" s="20"/>
      <c r="B19" s="73" t="s">
        <v>77</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47"/>
    </row>
    <row r="20" spans="1:36" ht="14.25">
      <c r="A20" s="20"/>
      <c r="B20" s="47"/>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47"/>
    </row>
    <row r="21" spans="1:36" ht="14.25">
      <c r="A21" s="20"/>
      <c r="B21" s="48"/>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47"/>
    </row>
    <row r="22" spans="1:36" ht="18.75">
      <c r="A22" s="19" t="s">
        <v>78</v>
      </c>
    </row>
    <row r="23" spans="1:36">
      <c r="A23" s="72" t="s">
        <v>82</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row>
    <row r="24" spans="1:36">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row>
    <row r="25" spans="1:36">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row>
    <row r="26" spans="1:36">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row>
    <row r="27" spans="1:36">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row>
    <row r="28" spans="1:36" ht="36" customHeight="1">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row>
    <row r="63" spans="1:33" ht="13.15" customHeight="1">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row>
    <row r="64" spans="1:33" ht="18.75">
      <c r="A64" s="19" t="s">
        <v>79</v>
      </c>
      <c r="B64" s="47"/>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row>
    <row r="65" spans="1:37" ht="55.9" customHeight="1">
      <c r="A65" s="72" t="s">
        <v>80</v>
      </c>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row>
  </sheetData>
  <sheetProtection sheet="1" selectLockedCells="1"/>
  <mergeCells count="6">
    <mergeCell ref="A65:AK65"/>
    <mergeCell ref="B4:AK4"/>
    <mergeCell ref="B16:AI16"/>
    <mergeCell ref="B17:AI17"/>
    <mergeCell ref="B19:AI19"/>
    <mergeCell ref="A23:AG28"/>
  </mergeCells>
  <phoneticPr fontId="12"/>
  <pageMargins left="0.7" right="0.7" top="0.75" bottom="0.75" header="0.3" footer="0.3"/>
  <pageSetup paperSize="9" scale="67" fitToHeight="0" orientation="portrait" horizontalDpi="300" verticalDpi="300" r:id="rId1"/>
  <headerFooter>
    <oddFooter>&amp;C&amp;P</oddFooter>
  </headerFooter>
  <rowBreaks count="1" manualBreakCount="1">
    <brk id="62"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54"/>
  <sheetViews>
    <sheetView showZeros="0" view="pageBreakPreview" topLeftCell="A46" zoomScale="85" zoomScaleNormal="85" zoomScaleSheetLayoutView="85" workbookViewId="0">
      <selection activeCell="B16" sqref="B16:L17"/>
    </sheetView>
  </sheetViews>
  <sheetFormatPr defaultRowHeight="13.5"/>
  <cols>
    <col min="1" max="1" width="3.375" customWidth="1"/>
    <col min="2" max="20" width="2.75" customWidth="1"/>
    <col min="21" max="28" width="2.75" style="44" customWidth="1"/>
    <col min="29" max="29" width="15" style="44" customWidth="1"/>
    <col min="30" max="49" width="2.75" customWidth="1"/>
  </cols>
  <sheetData>
    <row r="1" spans="1:49" ht="13.15" customHeight="1"/>
    <row r="2" spans="1:49" ht="13.15" customHeight="1"/>
    <row r="3" spans="1:49" ht="13.15" customHeight="1"/>
    <row r="4" spans="1:49" ht="13.15" customHeight="1">
      <c r="AN4" s="29"/>
      <c r="AO4" s="29"/>
    </row>
    <row r="5" spans="1:49" ht="13.15" customHeight="1"/>
    <row r="6" spans="1:49" ht="13.15" customHeight="1"/>
    <row r="7" spans="1:49" ht="86.45" customHeight="1">
      <c r="A7" s="49"/>
      <c r="B7" s="104" t="s">
        <v>66</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49"/>
      <c r="AO7" s="49"/>
      <c r="AP7" s="49"/>
      <c r="AQ7" s="49"/>
      <c r="AR7" s="49"/>
      <c r="AS7" s="49"/>
      <c r="AT7" s="49"/>
      <c r="AU7" s="49"/>
      <c r="AV7" s="49"/>
      <c r="AW7" s="49"/>
    </row>
    <row r="8" spans="1:49" ht="59.45" customHeight="1" thickBot="1">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row>
    <row r="9" spans="1:49" ht="13.15" customHeight="1">
      <c r="A9" s="49"/>
      <c r="B9" s="95" t="s">
        <v>19</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50"/>
      <c r="AE9" s="50"/>
      <c r="AF9" s="100"/>
      <c r="AG9" s="97"/>
      <c r="AH9" s="78" t="s">
        <v>59</v>
      </c>
      <c r="AI9" s="78"/>
      <c r="AJ9" s="97"/>
      <c r="AK9" s="97"/>
      <c r="AL9" s="78" t="s">
        <v>60</v>
      </c>
      <c r="AM9" s="79"/>
      <c r="AN9" s="49"/>
      <c r="AO9" s="49"/>
      <c r="AP9" s="49"/>
      <c r="AQ9" s="49"/>
      <c r="AR9" s="49"/>
      <c r="AS9" s="49"/>
      <c r="AT9" s="49"/>
      <c r="AU9" s="49"/>
      <c r="AV9" s="49"/>
      <c r="AW9" s="49"/>
    </row>
    <row r="10" spans="1:49" ht="13.15" customHeight="1">
      <c r="A10" s="49"/>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50"/>
      <c r="AE10" s="50"/>
      <c r="AF10" s="101"/>
      <c r="AG10" s="98"/>
      <c r="AH10" s="80"/>
      <c r="AI10" s="80"/>
      <c r="AJ10" s="98"/>
      <c r="AK10" s="98"/>
      <c r="AL10" s="80"/>
      <c r="AM10" s="81"/>
      <c r="AN10" s="49"/>
      <c r="AO10" s="49"/>
      <c r="AP10" s="49"/>
      <c r="AQ10" s="49"/>
      <c r="AR10" s="49"/>
      <c r="AS10" s="49"/>
      <c r="AT10" s="49"/>
      <c r="AU10" s="49"/>
      <c r="AV10" s="49"/>
      <c r="AW10" s="49"/>
    </row>
    <row r="11" spans="1:49" ht="13.15" customHeight="1" thickBot="1">
      <c r="A11" s="49"/>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50"/>
      <c r="AE11" s="50"/>
      <c r="AF11" s="102"/>
      <c r="AG11" s="99"/>
      <c r="AH11" s="82"/>
      <c r="AI11" s="82"/>
      <c r="AJ11" s="99"/>
      <c r="AK11" s="99"/>
      <c r="AL11" s="82"/>
      <c r="AM11" s="83"/>
      <c r="AN11" s="49"/>
      <c r="AO11" s="49"/>
      <c r="AP11" s="49"/>
      <c r="AQ11" s="49"/>
      <c r="AR11" s="49"/>
      <c r="AS11" s="49"/>
      <c r="AT11" s="49"/>
      <c r="AU11" s="49"/>
      <c r="AV11" s="49"/>
      <c r="AW11" s="49"/>
    </row>
    <row r="12" spans="1:49" ht="13.15" customHeight="1">
      <c r="A12" s="49"/>
      <c r="B12" s="84" t="s">
        <v>20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49"/>
      <c r="AE12" s="49"/>
      <c r="AF12" s="49"/>
      <c r="AG12" s="49"/>
      <c r="AH12" s="49"/>
      <c r="AI12" s="49"/>
      <c r="AJ12" s="49"/>
      <c r="AK12" s="49"/>
      <c r="AL12" s="49"/>
      <c r="AM12" s="49"/>
      <c r="AN12" s="49"/>
      <c r="AO12" s="49"/>
      <c r="AP12" s="49"/>
      <c r="AQ12" s="49"/>
      <c r="AR12" s="49"/>
      <c r="AS12" s="49"/>
      <c r="AT12" s="49"/>
      <c r="AU12" s="49"/>
      <c r="AV12" s="49"/>
      <c r="AW12" s="49"/>
    </row>
    <row r="13" spans="1:49" ht="13.15" customHeight="1">
      <c r="A13" s="49"/>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49"/>
      <c r="AE13" s="49"/>
      <c r="AF13" s="49"/>
      <c r="AG13" s="49"/>
      <c r="AH13" s="49"/>
      <c r="AI13" s="49"/>
      <c r="AJ13" s="49"/>
      <c r="AK13" s="49"/>
      <c r="AL13" s="49"/>
      <c r="AM13" s="49"/>
      <c r="AN13" s="49"/>
      <c r="AO13" s="49"/>
      <c r="AP13" s="49"/>
      <c r="AQ13" s="49"/>
      <c r="AR13" s="49"/>
      <c r="AS13" s="49"/>
      <c r="AT13" s="49"/>
      <c r="AU13" s="49"/>
      <c r="AV13" s="49"/>
      <c r="AW13" s="49"/>
    </row>
    <row r="14" spans="1:49" ht="13.15" customHeight="1">
      <c r="A14" s="49"/>
      <c r="B14" s="96" t="s">
        <v>21</v>
      </c>
      <c r="C14" s="96"/>
      <c r="D14" s="96"/>
      <c r="E14" s="96"/>
      <c r="F14" s="96"/>
      <c r="G14" s="96"/>
      <c r="H14" s="96"/>
      <c r="I14" s="96"/>
      <c r="J14" s="96"/>
      <c r="K14" s="96"/>
      <c r="L14" s="96"/>
      <c r="M14" s="89" t="s">
        <v>22</v>
      </c>
      <c r="N14" s="89"/>
      <c r="O14" s="89"/>
      <c r="P14" s="89"/>
      <c r="Q14" s="89"/>
      <c r="R14" s="89" t="s">
        <v>23</v>
      </c>
      <c r="S14" s="89"/>
      <c r="T14" s="89"/>
      <c r="U14" s="89"/>
      <c r="V14" s="89"/>
      <c r="W14" s="89"/>
      <c r="X14" s="89"/>
      <c r="Y14" s="89"/>
      <c r="Z14" s="89"/>
      <c r="AA14" s="89"/>
      <c r="AB14" s="89"/>
      <c r="AC14" s="89"/>
      <c r="AD14" s="49"/>
      <c r="AE14" s="49"/>
      <c r="AF14" s="89" t="s">
        <v>31</v>
      </c>
      <c r="AG14" s="89"/>
      <c r="AH14" s="89"/>
      <c r="AI14" s="89"/>
      <c r="AJ14" s="89"/>
      <c r="AK14" s="89"/>
      <c r="AL14" s="89"/>
      <c r="AM14" s="89"/>
      <c r="AN14" s="49"/>
      <c r="AO14" s="49"/>
      <c r="AP14" s="49"/>
      <c r="AQ14" s="49"/>
      <c r="AR14" s="49"/>
      <c r="AS14" s="49"/>
      <c r="AT14" s="49"/>
      <c r="AU14" s="49"/>
      <c r="AV14" s="49"/>
      <c r="AW14" s="49"/>
    </row>
    <row r="15" spans="1:49" ht="13.15" customHeight="1">
      <c r="A15" s="49"/>
      <c r="B15" s="96"/>
      <c r="C15" s="96"/>
      <c r="D15" s="96"/>
      <c r="E15" s="96"/>
      <c r="F15" s="96"/>
      <c r="G15" s="96"/>
      <c r="H15" s="96"/>
      <c r="I15" s="96"/>
      <c r="J15" s="96"/>
      <c r="K15" s="96"/>
      <c r="L15" s="96"/>
      <c r="M15" s="89"/>
      <c r="N15" s="89"/>
      <c r="O15" s="89"/>
      <c r="P15" s="89"/>
      <c r="Q15" s="89"/>
      <c r="R15" s="89"/>
      <c r="S15" s="89"/>
      <c r="T15" s="89"/>
      <c r="U15" s="89"/>
      <c r="V15" s="89"/>
      <c r="W15" s="89"/>
      <c r="X15" s="89"/>
      <c r="Y15" s="89"/>
      <c r="Z15" s="89"/>
      <c r="AA15" s="89"/>
      <c r="AB15" s="89"/>
      <c r="AC15" s="89"/>
      <c r="AD15" s="49"/>
      <c r="AE15" s="49"/>
      <c r="AF15" s="89"/>
      <c r="AG15" s="89"/>
      <c r="AH15" s="89"/>
      <c r="AI15" s="89"/>
      <c r="AJ15" s="89"/>
      <c r="AK15" s="89"/>
      <c r="AL15" s="89"/>
      <c r="AM15" s="89"/>
      <c r="AN15" s="49"/>
      <c r="AO15" s="49"/>
      <c r="AP15" s="49"/>
      <c r="AQ15" s="49"/>
      <c r="AR15" s="49"/>
      <c r="AS15" s="49"/>
      <c r="AT15" s="49"/>
      <c r="AU15" s="49"/>
      <c r="AV15" s="49"/>
      <c r="AW15" s="49"/>
    </row>
    <row r="16" spans="1:49" ht="13.15" customHeight="1">
      <c r="A16" s="49"/>
      <c r="B16" s="94"/>
      <c r="C16" s="94"/>
      <c r="D16" s="94"/>
      <c r="E16" s="94"/>
      <c r="F16" s="94"/>
      <c r="G16" s="94"/>
      <c r="H16" s="94"/>
      <c r="I16" s="94"/>
      <c r="J16" s="94"/>
      <c r="K16" s="94"/>
      <c r="L16" s="94"/>
      <c r="M16" s="85"/>
      <c r="N16" s="85"/>
      <c r="O16" s="85"/>
      <c r="P16" s="85"/>
      <c r="Q16" s="85"/>
      <c r="R16" s="87"/>
      <c r="S16" s="87"/>
      <c r="T16" s="87"/>
      <c r="U16" s="87"/>
      <c r="V16" s="87"/>
      <c r="W16" s="87"/>
      <c r="X16" s="87"/>
      <c r="Y16" s="87"/>
      <c r="Z16" s="87"/>
      <c r="AA16" s="87"/>
      <c r="AB16" s="87"/>
      <c r="AC16" s="87"/>
      <c r="AD16" s="49"/>
      <c r="AE16" s="49"/>
      <c r="AF16" s="90">
        <f>SUM(M16:Q25)</f>
        <v>0</v>
      </c>
      <c r="AG16" s="90"/>
      <c r="AH16" s="90"/>
      <c r="AI16" s="90"/>
      <c r="AJ16" s="90"/>
      <c r="AK16" s="90"/>
      <c r="AL16" s="91" t="s">
        <v>32</v>
      </c>
      <c r="AM16" s="91"/>
      <c r="AN16" s="49"/>
      <c r="AO16" s="49"/>
      <c r="AP16" s="49"/>
      <c r="AQ16" s="49"/>
      <c r="AR16" s="49"/>
      <c r="AS16" s="49"/>
      <c r="AT16" s="49"/>
      <c r="AU16" s="49"/>
      <c r="AV16" s="49"/>
      <c r="AW16" s="49"/>
    </row>
    <row r="17" spans="1:49" ht="13.15" customHeight="1">
      <c r="A17" s="49"/>
      <c r="B17" s="94"/>
      <c r="C17" s="94"/>
      <c r="D17" s="94"/>
      <c r="E17" s="94"/>
      <c r="F17" s="94"/>
      <c r="G17" s="94"/>
      <c r="H17" s="94"/>
      <c r="I17" s="94"/>
      <c r="J17" s="94"/>
      <c r="K17" s="94"/>
      <c r="L17" s="94"/>
      <c r="M17" s="85"/>
      <c r="N17" s="85"/>
      <c r="O17" s="85"/>
      <c r="P17" s="85"/>
      <c r="Q17" s="85"/>
      <c r="R17" s="87"/>
      <c r="S17" s="87"/>
      <c r="T17" s="87"/>
      <c r="U17" s="87"/>
      <c r="V17" s="87"/>
      <c r="W17" s="87"/>
      <c r="X17" s="87"/>
      <c r="Y17" s="87"/>
      <c r="Z17" s="87"/>
      <c r="AA17" s="87"/>
      <c r="AB17" s="87"/>
      <c r="AC17" s="87"/>
      <c r="AD17" s="49"/>
      <c r="AE17" s="49"/>
      <c r="AF17" s="90"/>
      <c r="AG17" s="90"/>
      <c r="AH17" s="90"/>
      <c r="AI17" s="90"/>
      <c r="AJ17" s="90"/>
      <c r="AK17" s="90"/>
      <c r="AL17" s="91"/>
      <c r="AM17" s="91"/>
      <c r="AN17" s="49"/>
      <c r="AO17" s="49"/>
      <c r="AP17" s="49"/>
      <c r="AQ17" s="49"/>
      <c r="AR17" s="49"/>
      <c r="AS17" s="49"/>
      <c r="AT17" s="49"/>
      <c r="AU17" s="49"/>
      <c r="AV17" s="49"/>
      <c r="AW17" s="49"/>
    </row>
    <row r="18" spans="1:49" ht="13.15" customHeight="1">
      <c r="A18" s="49"/>
      <c r="B18" s="94"/>
      <c r="C18" s="94"/>
      <c r="D18" s="94"/>
      <c r="E18" s="94"/>
      <c r="F18" s="94"/>
      <c r="G18" s="94"/>
      <c r="H18" s="94"/>
      <c r="I18" s="94"/>
      <c r="J18" s="94"/>
      <c r="K18" s="94"/>
      <c r="L18" s="94"/>
      <c r="M18" s="85"/>
      <c r="N18" s="85"/>
      <c r="O18" s="85"/>
      <c r="P18" s="85"/>
      <c r="Q18" s="85"/>
      <c r="R18" s="87"/>
      <c r="S18" s="87"/>
      <c r="T18" s="87"/>
      <c r="U18" s="87"/>
      <c r="V18" s="87"/>
      <c r="W18" s="87"/>
      <c r="X18" s="87"/>
      <c r="Y18" s="87"/>
      <c r="Z18" s="87"/>
      <c r="AA18" s="87"/>
      <c r="AB18" s="87"/>
      <c r="AC18" s="87"/>
      <c r="AD18" s="49"/>
      <c r="AE18" s="49"/>
      <c r="AF18" s="49"/>
      <c r="AG18" s="49"/>
      <c r="AH18" s="49"/>
      <c r="AI18" s="49"/>
      <c r="AJ18" s="49"/>
      <c r="AK18" s="49"/>
      <c r="AL18" s="49"/>
      <c r="AM18" s="49"/>
      <c r="AN18" s="49"/>
      <c r="AO18" s="49"/>
      <c r="AP18" s="49"/>
      <c r="AQ18" s="49"/>
      <c r="AR18" s="49"/>
      <c r="AS18" s="49"/>
      <c r="AT18" s="49"/>
      <c r="AU18" s="49"/>
      <c r="AV18" s="49"/>
      <c r="AW18" s="49"/>
    </row>
    <row r="19" spans="1:49" ht="13.15" customHeight="1">
      <c r="A19" s="49"/>
      <c r="B19" s="94"/>
      <c r="C19" s="94"/>
      <c r="D19" s="94"/>
      <c r="E19" s="94"/>
      <c r="F19" s="94"/>
      <c r="G19" s="94"/>
      <c r="H19" s="94"/>
      <c r="I19" s="94"/>
      <c r="J19" s="94"/>
      <c r="K19" s="94"/>
      <c r="L19" s="94"/>
      <c r="M19" s="85"/>
      <c r="N19" s="85"/>
      <c r="O19" s="85"/>
      <c r="P19" s="85"/>
      <c r="Q19" s="85"/>
      <c r="R19" s="87"/>
      <c r="S19" s="87"/>
      <c r="T19" s="87"/>
      <c r="U19" s="87"/>
      <c r="V19" s="87"/>
      <c r="W19" s="87"/>
      <c r="X19" s="87"/>
      <c r="Y19" s="87"/>
      <c r="Z19" s="87"/>
      <c r="AA19" s="87"/>
      <c r="AB19" s="87"/>
      <c r="AC19" s="87"/>
      <c r="AD19" s="49"/>
      <c r="AE19" s="49"/>
      <c r="AF19" s="49"/>
      <c r="AG19" s="49"/>
      <c r="AH19" s="49"/>
      <c r="AI19" s="49"/>
      <c r="AJ19" s="88" t="s">
        <v>33</v>
      </c>
      <c r="AK19" s="88"/>
      <c r="AL19" s="88"/>
      <c r="AM19" s="88"/>
      <c r="AN19" s="49"/>
      <c r="AO19" s="49"/>
      <c r="AP19" s="49"/>
      <c r="AQ19" s="49"/>
      <c r="AR19" s="49"/>
      <c r="AS19" s="49"/>
      <c r="AT19" s="49"/>
      <c r="AU19" s="49"/>
      <c r="AV19" s="49"/>
      <c r="AW19" s="49"/>
    </row>
    <row r="20" spans="1:49" ht="13.15" customHeight="1">
      <c r="A20" s="49"/>
      <c r="B20" s="94"/>
      <c r="C20" s="94"/>
      <c r="D20" s="94"/>
      <c r="E20" s="94"/>
      <c r="F20" s="94"/>
      <c r="G20" s="94"/>
      <c r="H20" s="94"/>
      <c r="I20" s="94"/>
      <c r="J20" s="94"/>
      <c r="K20" s="94"/>
      <c r="L20" s="94"/>
      <c r="M20" s="85"/>
      <c r="N20" s="85"/>
      <c r="O20" s="85"/>
      <c r="P20" s="85"/>
      <c r="Q20" s="85"/>
      <c r="R20" s="87"/>
      <c r="S20" s="87"/>
      <c r="T20" s="87"/>
      <c r="U20" s="87"/>
      <c r="V20" s="87"/>
      <c r="W20" s="87"/>
      <c r="X20" s="87"/>
      <c r="Y20" s="87"/>
      <c r="Z20" s="87"/>
      <c r="AA20" s="87"/>
      <c r="AB20" s="87"/>
      <c r="AC20" s="87"/>
      <c r="AD20" s="49"/>
      <c r="AE20" s="49"/>
      <c r="AF20" s="49"/>
      <c r="AG20" s="49"/>
      <c r="AH20" s="49"/>
      <c r="AI20" s="49"/>
      <c r="AJ20" s="88"/>
      <c r="AK20" s="88"/>
      <c r="AL20" s="88"/>
      <c r="AM20" s="88"/>
      <c r="AN20" s="49"/>
      <c r="AO20" s="49"/>
      <c r="AP20" s="49"/>
      <c r="AQ20" s="49"/>
      <c r="AR20" s="49"/>
      <c r="AS20" s="49"/>
      <c r="AT20" s="49"/>
      <c r="AU20" s="49"/>
      <c r="AV20" s="49"/>
      <c r="AW20" s="49"/>
    </row>
    <row r="21" spans="1:49" ht="13.15" customHeight="1">
      <c r="A21" s="49"/>
      <c r="B21" s="94"/>
      <c r="C21" s="94"/>
      <c r="D21" s="94"/>
      <c r="E21" s="94"/>
      <c r="F21" s="94"/>
      <c r="G21" s="94"/>
      <c r="H21" s="94"/>
      <c r="I21" s="94"/>
      <c r="J21" s="94"/>
      <c r="K21" s="94"/>
      <c r="L21" s="94"/>
      <c r="M21" s="85"/>
      <c r="N21" s="85"/>
      <c r="O21" s="85"/>
      <c r="P21" s="85"/>
      <c r="Q21" s="85"/>
      <c r="R21" s="87"/>
      <c r="S21" s="87"/>
      <c r="T21" s="87"/>
      <c r="U21" s="87"/>
      <c r="V21" s="87"/>
      <c r="W21" s="87"/>
      <c r="X21" s="87"/>
      <c r="Y21" s="87"/>
      <c r="Z21" s="87"/>
      <c r="AA21" s="87"/>
      <c r="AB21" s="87"/>
      <c r="AC21" s="87"/>
      <c r="AD21" s="49"/>
      <c r="AE21" s="49"/>
      <c r="AF21" s="49"/>
      <c r="AG21" s="49"/>
      <c r="AH21" s="49"/>
      <c r="AI21" s="49"/>
      <c r="AJ21" s="49"/>
      <c r="AK21" s="49"/>
      <c r="AL21" s="49"/>
      <c r="AM21" s="49"/>
      <c r="AN21" s="49"/>
      <c r="AO21" s="49"/>
      <c r="AP21" s="49"/>
      <c r="AQ21" s="49"/>
      <c r="AR21" s="49"/>
      <c r="AS21" s="49"/>
      <c r="AT21" s="49"/>
      <c r="AU21" s="49"/>
      <c r="AV21" s="49"/>
      <c r="AW21" s="49"/>
    </row>
    <row r="22" spans="1:49" ht="13.15" customHeight="1">
      <c r="A22" s="49"/>
      <c r="B22" s="94"/>
      <c r="C22" s="94"/>
      <c r="D22" s="94"/>
      <c r="E22" s="94"/>
      <c r="F22" s="94"/>
      <c r="G22" s="94"/>
      <c r="H22" s="94"/>
      <c r="I22" s="94"/>
      <c r="J22" s="94"/>
      <c r="K22" s="94"/>
      <c r="L22" s="94"/>
      <c r="M22" s="85"/>
      <c r="N22" s="85"/>
      <c r="O22" s="85"/>
      <c r="P22" s="85"/>
      <c r="Q22" s="85"/>
      <c r="R22" s="87"/>
      <c r="S22" s="87"/>
      <c r="T22" s="87"/>
      <c r="U22" s="87"/>
      <c r="V22" s="87"/>
      <c r="W22" s="87"/>
      <c r="X22" s="87"/>
      <c r="Y22" s="87"/>
      <c r="Z22" s="87"/>
      <c r="AA22" s="87"/>
      <c r="AB22" s="87"/>
      <c r="AC22" s="87"/>
      <c r="AD22" s="49"/>
      <c r="AE22" s="49"/>
      <c r="AF22" s="89" t="s">
        <v>67</v>
      </c>
      <c r="AG22" s="89"/>
      <c r="AH22" s="89"/>
      <c r="AI22" s="89"/>
      <c r="AJ22" s="89"/>
      <c r="AK22" s="89"/>
      <c r="AL22" s="89"/>
      <c r="AM22" s="89"/>
      <c r="AN22" s="49"/>
      <c r="AO22" s="49"/>
      <c r="AP22" s="49"/>
      <c r="AQ22" s="49"/>
      <c r="AR22" s="49"/>
      <c r="AS22" s="49"/>
      <c r="AT22" s="49"/>
      <c r="AU22" s="49"/>
      <c r="AV22" s="49"/>
      <c r="AW22" s="49"/>
    </row>
    <row r="23" spans="1:49" ht="13.15" customHeight="1">
      <c r="A23" s="49"/>
      <c r="B23" s="94"/>
      <c r="C23" s="94"/>
      <c r="D23" s="94"/>
      <c r="E23" s="94"/>
      <c r="F23" s="94"/>
      <c r="G23" s="94"/>
      <c r="H23" s="94"/>
      <c r="I23" s="94"/>
      <c r="J23" s="94"/>
      <c r="K23" s="94"/>
      <c r="L23" s="94"/>
      <c r="M23" s="85"/>
      <c r="N23" s="85"/>
      <c r="O23" s="85"/>
      <c r="P23" s="85"/>
      <c r="Q23" s="85"/>
      <c r="R23" s="87"/>
      <c r="S23" s="87"/>
      <c r="T23" s="87"/>
      <c r="U23" s="87"/>
      <c r="V23" s="87"/>
      <c r="W23" s="87"/>
      <c r="X23" s="87"/>
      <c r="Y23" s="87"/>
      <c r="Z23" s="87"/>
      <c r="AA23" s="87"/>
      <c r="AB23" s="87"/>
      <c r="AC23" s="87"/>
      <c r="AD23" s="49"/>
      <c r="AE23" s="49"/>
      <c r="AF23" s="89"/>
      <c r="AG23" s="89"/>
      <c r="AH23" s="89"/>
      <c r="AI23" s="89"/>
      <c r="AJ23" s="89"/>
      <c r="AK23" s="89"/>
      <c r="AL23" s="89"/>
      <c r="AM23" s="89"/>
      <c r="AN23" s="49"/>
      <c r="AO23" s="49"/>
      <c r="AP23" s="49"/>
      <c r="AQ23" s="49"/>
      <c r="AR23" s="49"/>
      <c r="AS23" s="49"/>
      <c r="AT23" s="49"/>
      <c r="AU23" s="49"/>
      <c r="AV23" s="49"/>
      <c r="AW23" s="49"/>
    </row>
    <row r="24" spans="1:49" ht="13.15" customHeight="1">
      <c r="A24" s="49"/>
      <c r="B24" s="94"/>
      <c r="C24" s="94"/>
      <c r="D24" s="94"/>
      <c r="E24" s="94"/>
      <c r="F24" s="94"/>
      <c r="G24" s="94"/>
      <c r="H24" s="94"/>
      <c r="I24" s="94"/>
      <c r="J24" s="94"/>
      <c r="K24" s="94"/>
      <c r="L24" s="94"/>
      <c r="M24" s="85"/>
      <c r="N24" s="85"/>
      <c r="O24" s="85"/>
      <c r="P24" s="85"/>
      <c r="Q24" s="85"/>
      <c r="R24" s="87"/>
      <c r="S24" s="87"/>
      <c r="T24" s="87"/>
      <c r="U24" s="87"/>
      <c r="V24" s="87"/>
      <c r="W24" s="87"/>
      <c r="X24" s="87"/>
      <c r="Y24" s="87"/>
      <c r="Z24" s="87"/>
      <c r="AA24" s="87"/>
      <c r="AB24" s="87"/>
      <c r="AC24" s="87"/>
      <c r="AD24" s="49"/>
      <c r="AE24" s="49"/>
      <c r="AF24" s="90">
        <f>AF16*1.7</f>
        <v>0</v>
      </c>
      <c r="AG24" s="90"/>
      <c r="AH24" s="90"/>
      <c r="AI24" s="90"/>
      <c r="AJ24" s="90"/>
      <c r="AK24" s="90"/>
      <c r="AL24" s="91" t="s">
        <v>32</v>
      </c>
      <c r="AM24" s="91"/>
      <c r="AN24" s="49"/>
      <c r="AO24" s="49"/>
      <c r="AP24" s="49"/>
      <c r="AQ24" s="49"/>
      <c r="AR24" s="49"/>
      <c r="AS24" s="49"/>
      <c r="AT24" s="49"/>
      <c r="AU24" s="49"/>
      <c r="AV24" s="49"/>
      <c r="AW24" s="49"/>
    </row>
    <row r="25" spans="1:49" ht="13.15" customHeight="1">
      <c r="A25" s="49"/>
      <c r="B25" s="94"/>
      <c r="C25" s="94"/>
      <c r="D25" s="94"/>
      <c r="E25" s="94"/>
      <c r="F25" s="94"/>
      <c r="G25" s="94"/>
      <c r="H25" s="94"/>
      <c r="I25" s="94"/>
      <c r="J25" s="94"/>
      <c r="K25" s="94"/>
      <c r="L25" s="94"/>
      <c r="M25" s="85"/>
      <c r="N25" s="85"/>
      <c r="O25" s="85"/>
      <c r="P25" s="85"/>
      <c r="Q25" s="85"/>
      <c r="R25" s="87"/>
      <c r="S25" s="87"/>
      <c r="T25" s="87"/>
      <c r="U25" s="87"/>
      <c r="V25" s="87"/>
      <c r="W25" s="87"/>
      <c r="X25" s="87"/>
      <c r="Y25" s="87"/>
      <c r="Z25" s="87"/>
      <c r="AA25" s="87"/>
      <c r="AB25" s="87"/>
      <c r="AC25" s="87"/>
      <c r="AD25" s="49"/>
      <c r="AE25" s="49"/>
      <c r="AF25" s="90"/>
      <c r="AG25" s="90"/>
      <c r="AH25" s="90"/>
      <c r="AI25" s="90"/>
      <c r="AJ25" s="90"/>
      <c r="AK25" s="90"/>
      <c r="AL25" s="91"/>
      <c r="AM25" s="91"/>
      <c r="AN25" s="49"/>
      <c r="AO25" s="49"/>
      <c r="AP25" s="49"/>
      <c r="AQ25" s="49"/>
      <c r="AR25" s="49"/>
      <c r="AS25" s="49"/>
      <c r="AT25" s="49"/>
      <c r="AU25" s="49"/>
      <c r="AV25" s="49"/>
      <c r="AW25" s="49"/>
    </row>
    <row r="26" spans="1:49" ht="13.15" customHeight="1">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row>
    <row r="27" spans="1:49" ht="13.15" customHeight="1">
      <c r="A27" s="49"/>
      <c r="B27" s="84" t="s">
        <v>24</v>
      </c>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49"/>
      <c r="AE27" s="49"/>
      <c r="AF27" s="49"/>
      <c r="AG27" s="49"/>
      <c r="AH27" s="49"/>
      <c r="AI27" s="49"/>
      <c r="AJ27" s="49"/>
      <c r="AK27" s="49"/>
      <c r="AL27" s="49"/>
      <c r="AM27" s="49"/>
      <c r="AN27" s="49"/>
      <c r="AO27" s="49"/>
      <c r="AP27" s="49"/>
      <c r="AQ27" s="49"/>
      <c r="AR27" s="49"/>
      <c r="AS27" s="49"/>
      <c r="AT27" s="49"/>
      <c r="AU27" s="49"/>
      <c r="AV27" s="49"/>
      <c r="AW27" s="49"/>
    </row>
    <row r="28" spans="1:49" ht="13.15" customHeight="1">
      <c r="A28" s="49"/>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49"/>
      <c r="AE28" s="49"/>
      <c r="AF28" s="49"/>
      <c r="AG28" s="49"/>
      <c r="AH28" s="49"/>
      <c r="AI28" s="49"/>
      <c r="AJ28" s="49"/>
      <c r="AK28" s="49"/>
      <c r="AL28" s="49"/>
      <c r="AM28" s="49"/>
      <c r="AN28" s="49"/>
      <c r="AO28" s="49"/>
      <c r="AP28" s="49"/>
      <c r="AQ28" s="49"/>
      <c r="AR28" s="49"/>
      <c r="AS28" s="49"/>
      <c r="AT28" s="49"/>
      <c r="AU28" s="49"/>
      <c r="AV28" s="49"/>
      <c r="AW28" s="49"/>
    </row>
    <row r="29" spans="1:49" ht="13.15" customHeight="1">
      <c r="A29" s="49"/>
      <c r="B29" s="96" t="s">
        <v>25</v>
      </c>
      <c r="C29" s="96"/>
      <c r="D29" s="96"/>
      <c r="E29" s="96"/>
      <c r="F29" s="96"/>
      <c r="G29" s="96"/>
      <c r="H29" s="96"/>
      <c r="I29" s="96" t="s">
        <v>21</v>
      </c>
      <c r="J29" s="96"/>
      <c r="K29" s="96"/>
      <c r="L29" s="96"/>
      <c r="M29" s="96"/>
      <c r="N29" s="96"/>
      <c r="O29" s="96"/>
      <c r="P29" s="89" t="s">
        <v>22</v>
      </c>
      <c r="Q29" s="89"/>
      <c r="R29" s="89"/>
      <c r="S29" s="89"/>
      <c r="T29" s="89"/>
      <c r="U29" s="89" t="s">
        <v>23</v>
      </c>
      <c r="V29" s="89"/>
      <c r="W29" s="89"/>
      <c r="X29" s="89"/>
      <c r="Y29" s="89"/>
      <c r="Z29" s="89"/>
      <c r="AA29" s="89"/>
      <c r="AB29" s="89"/>
      <c r="AC29" s="89"/>
      <c r="AD29" s="51"/>
      <c r="AE29" s="51"/>
      <c r="AF29" s="89" t="s">
        <v>34</v>
      </c>
      <c r="AG29" s="89"/>
      <c r="AH29" s="89"/>
      <c r="AI29" s="89"/>
      <c r="AJ29" s="89"/>
      <c r="AK29" s="89"/>
      <c r="AL29" s="89"/>
      <c r="AM29" s="89"/>
      <c r="AN29" s="49"/>
      <c r="AO29" s="49"/>
      <c r="AP29" s="49"/>
      <c r="AQ29" s="49"/>
      <c r="AR29" s="49"/>
      <c r="AS29" s="49"/>
      <c r="AT29" s="49"/>
      <c r="AU29" s="49"/>
      <c r="AV29" s="49"/>
      <c r="AW29" s="49"/>
    </row>
    <row r="30" spans="1:49" ht="13.15" customHeight="1">
      <c r="A30" s="49"/>
      <c r="B30" s="96"/>
      <c r="C30" s="96"/>
      <c r="D30" s="96"/>
      <c r="E30" s="96"/>
      <c r="F30" s="96"/>
      <c r="G30" s="96"/>
      <c r="H30" s="96"/>
      <c r="I30" s="96"/>
      <c r="J30" s="96"/>
      <c r="K30" s="96"/>
      <c r="L30" s="96"/>
      <c r="M30" s="96"/>
      <c r="N30" s="96"/>
      <c r="O30" s="96"/>
      <c r="P30" s="89"/>
      <c r="Q30" s="89"/>
      <c r="R30" s="89"/>
      <c r="S30" s="89"/>
      <c r="T30" s="89"/>
      <c r="U30" s="89"/>
      <c r="V30" s="89"/>
      <c r="W30" s="89"/>
      <c r="X30" s="89"/>
      <c r="Y30" s="89"/>
      <c r="Z30" s="89"/>
      <c r="AA30" s="89"/>
      <c r="AB30" s="89"/>
      <c r="AC30" s="89"/>
      <c r="AD30" s="51"/>
      <c r="AE30" s="51"/>
      <c r="AF30" s="89"/>
      <c r="AG30" s="89"/>
      <c r="AH30" s="89"/>
      <c r="AI30" s="89"/>
      <c r="AJ30" s="89"/>
      <c r="AK30" s="89"/>
      <c r="AL30" s="89"/>
      <c r="AM30" s="89"/>
      <c r="AN30" s="49"/>
      <c r="AO30" s="49"/>
      <c r="AP30" s="49"/>
      <c r="AQ30" s="49"/>
      <c r="AR30" s="49"/>
      <c r="AS30" s="49"/>
      <c r="AT30" s="49"/>
      <c r="AU30" s="49"/>
      <c r="AV30" s="49"/>
      <c r="AW30" s="49"/>
    </row>
    <row r="31" spans="1:49" ht="13.15" customHeight="1">
      <c r="A31" s="49"/>
      <c r="B31" s="103" t="s">
        <v>26</v>
      </c>
      <c r="C31" s="103"/>
      <c r="D31" s="103"/>
      <c r="E31" s="103"/>
      <c r="F31" s="103"/>
      <c r="G31" s="103"/>
      <c r="H31" s="103"/>
      <c r="I31" s="85"/>
      <c r="J31" s="85"/>
      <c r="K31" s="85"/>
      <c r="L31" s="85"/>
      <c r="M31" s="85"/>
      <c r="N31" s="85"/>
      <c r="O31" s="85"/>
      <c r="P31" s="85"/>
      <c r="Q31" s="85"/>
      <c r="R31" s="85"/>
      <c r="S31" s="85"/>
      <c r="T31" s="85"/>
      <c r="U31" s="92"/>
      <c r="V31" s="92"/>
      <c r="W31" s="92"/>
      <c r="X31" s="92"/>
      <c r="Y31" s="92"/>
      <c r="Z31" s="92"/>
      <c r="AA31" s="92"/>
      <c r="AB31" s="92"/>
      <c r="AC31" s="92"/>
      <c r="AD31" s="49"/>
      <c r="AE31" s="49"/>
      <c r="AF31" s="90">
        <f>SUM(P31:T42)</f>
        <v>0</v>
      </c>
      <c r="AG31" s="90"/>
      <c r="AH31" s="90"/>
      <c r="AI31" s="90"/>
      <c r="AJ31" s="90"/>
      <c r="AK31" s="90"/>
      <c r="AL31" s="91" t="s">
        <v>32</v>
      </c>
      <c r="AM31" s="91"/>
      <c r="AN31" s="49"/>
      <c r="AO31" s="49"/>
      <c r="AP31" s="49"/>
      <c r="AQ31" s="49"/>
      <c r="AR31" s="49"/>
      <c r="AS31" s="49"/>
      <c r="AT31" s="49"/>
      <c r="AU31" s="49"/>
      <c r="AV31" s="49"/>
      <c r="AW31" s="49"/>
    </row>
    <row r="32" spans="1:49" ht="13.15" customHeight="1">
      <c r="A32" s="49"/>
      <c r="B32" s="103"/>
      <c r="C32" s="103"/>
      <c r="D32" s="103"/>
      <c r="E32" s="103"/>
      <c r="F32" s="103"/>
      <c r="G32" s="103"/>
      <c r="H32" s="103"/>
      <c r="I32" s="85"/>
      <c r="J32" s="85"/>
      <c r="K32" s="85"/>
      <c r="L32" s="85"/>
      <c r="M32" s="85"/>
      <c r="N32" s="85"/>
      <c r="O32" s="85"/>
      <c r="P32" s="85"/>
      <c r="Q32" s="85"/>
      <c r="R32" s="85"/>
      <c r="S32" s="85"/>
      <c r="T32" s="85"/>
      <c r="U32" s="92"/>
      <c r="V32" s="92"/>
      <c r="W32" s="92"/>
      <c r="X32" s="92"/>
      <c r="Y32" s="92"/>
      <c r="Z32" s="92"/>
      <c r="AA32" s="92"/>
      <c r="AB32" s="92"/>
      <c r="AC32" s="92"/>
      <c r="AD32" s="49"/>
      <c r="AE32" s="49"/>
      <c r="AF32" s="90"/>
      <c r="AG32" s="90"/>
      <c r="AH32" s="90"/>
      <c r="AI32" s="90"/>
      <c r="AJ32" s="90"/>
      <c r="AK32" s="90"/>
      <c r="AL32" s="91"/>
      <c r="AM32" s="91"/>
      <c r="AN32" s="49"/>
      <c r="AO32" s="49"/>
      <c r="AP32" s="49"/>
      <c r="AQ32" s="49"/>
      <c r="AR32" s="49"/>
      <c r="AS32" s="49"/>
      <c r="AT32" s="49"/>
      <c r="AU32" s="49"/>
      <c r="AV32" s="49"/>
      <c r="AW32" s="49"/>
    </row>
    <row r="33" spans="1:49" ht="13.15" customHeight="1">
      <c r="A33" s="49"/>
      <c r="B33" s="103" t="s">
        <v>44</v>
      </c>
      <c r="C33" s="103"/>
      <c r="D33" s="103"/>
      <c r="E33" s="103"/>
      <c r="F33" s="103"/>
      <c r="G33" s="103"/>
      <c r="H33" s="103"/>
      <c r="I33" s="85"/>
      <c r="J33" s="85"/>
      <c r="K33" s="85"/>
      <c r="L33" s="85"/>
      <c r="M33" s="85"/>
      <c r="N33" s="85"/>
      <c r="O33" s="85"/>
      <c r="P33" s="85"/>
      <c r="Q33" s="85"/>
      <c r="R33" s="85"/>
      <c r="S33" s="85"/>
      <c r="T33" s="85"/>
      <c r="U33" s="92"/>
      <c r="V33" s="92"/>
      <c r="W33" s="92"/>
      <c r="X33" s="92"/>
      <c r="Y33" s="92"/>
      <c r="Z33" s="92"/>
      <c r="AA33" s="92"/>
      <c r="AB33" s="92"/>
      <c r="AC33" s="92"/>
      <c r="AD33" s="49"/>
      <c r="AE33" s="49"/>
      <c r="AF33" s="49"/>
      <c r="AG33" s="49"/>
      <c r="AH33" s="49"/>
      <c r="AI33" s="49"/>
      <c r="AJ33" s="49"/>
      <c r="AK33" s="49"/>
      <c r="AL33" s="49"/>
      <c r="AM33" s="49"/>
      <c r="AN33" s="49"/>
      <c r="AO33" s="49"/>
      <c r="AP33" s="49"/>
      <c r="AQ33" s="49"/>
      <c r="AR33" s="49"/>
      <c r="AS33" s="49"/>
      <c r="AT33" s="49"/>
      <c r="AU33" s="49"/>
      <c r="AV33" s="49"/>
      <c r="AW33" s="49"/>
    </row>
    <row r="34" spans="1:49" ht="13.15" customHeight="1">
      <c r="A34" s="49"/>
      <c r="B34" s="103"/>
      <c r="C34" s="103"/>
      <c r="D34" s="103"/>
      <c r="E34" s="103"/>
      <c r="F34" s="103"/>
      <c r="G34" s="103"/>
      <c r="H34" s="103"/>
      <c r="I34" s="85"/>
      <c r="J34" s="85"/>
      <c r="K34" s="85"/>
      <c r="L34" s="85"/>
      <c r="M34" s="85"/>
      <c r="N34" s="85"/>
      <c r="O34" s="85"/>
      <c r="P34" s="85"/>
      <c r="Q34" s="85"/>
      <c r="R34" s="85"/>
      <c r="S34" s="85"/>
      <c r="T34" s="85"/>
      <c r="U34" s="92"/>
      <c r="V34" s="92"/>
      <c r="W34" s="92"/>
      <c r="X34" s="92"/>
      <c r="Y34" s="92"/>
      <c r="Z34" s="92"/>
      <c r="AA34" s="92"/>
      <c r="AB34" s="92"/>
      <c r="AC34" s="92"/>
      <c r="AD34" s="49"/>
      <c r="AE34" s="49"/>
      <c r="AF34" s="89" t="s">
        <v>67</v>
      </c>
      <c r="AG34" s="89"/>
      <c r="AH34" s="89"/>
      <c r="AI34" s="89"/>
      <c r="AJ34" s="89"/>
      <c r="AK34" s="89"/>
      <c r="AL34" s="89"/>
      <c r="AM34" s="89"/>
      <c r="AN34" s="49"/>
      <c r="AO34" s="49"/>
      <c r="AP34" s="49"/>
      <c r="AQ34" s="49"/>
      <c r="AR34" s="49"/>
      <c r="AS34" s="49"/>
      <c r="AT34" s="49"/>
      <c r="AU34" s="49"/>
      <c r="AV34" s="49"/>
      <c r="AW34" s="49"/>
    </row>
    <row r="35" spans="1:49" ht="13.15" customHeight="1">
      <c r="A35" s="49"/>
      <c r="B35" s="103" t="s">
        <v>28</v>
      </c>
      <c r="C35" s="103"/>
      <c r="D35" s="103"/>
      <c r="E35" s="103"/>
      <c r="F35" s="103"/>
      <c r="G35" s="103"/>
      <c r="H35" s="103"/>
      <c r="I35" s="85"/>
      <c r="J35" s="85"/>
      <c r="K35" s="85"/>
      <c r="L35" s="85"/>
      <c r="M35" s="85"/>
      <c r="N35" s="85"/>
      <c r="O35" s="85"/>
      <c r="P35" s="85"/>
      <c r="Q35" s="85"/>
      <c r="R35" s="85"/>
      <c r="S35" s="85"/>
      <c r="T35" s="85"/>
      <c r="U35" s="92"/>
      <c r="V35" s="92"/>
      <c r="W35" s="92"/>
      <c r="X35" s="92"/>
      <c r="Y35" s="92"/>
      <c r="Z35" s="92"/>
      <c r="AA35" s="92"/>
      <c r="AB35" s="92"/>
      <c r="AC35" s="92"/>
      <c r="AD35" s="49"/>
      <c r="AE35" s="49"/>
      <c r="AF35" s="89"/>
      <c r="AG35" s="89"/>
      <c r="AH35" s="89"/>
      <c r="AI35" s="89"/>
      <c r="AJ35" s="89"/>
      <c r="AK35" s="89"/>
      <c r="AL35" s="89"/>
      <c r="AM35" s="89"/>
      <c r="AN35" s="49"/>
      <c r="AO35" s="49"/>
      <c r="AP35" s="49"/>
      <c r="AQ35" s="49"/>
      <c r="AR35" s="49"/>
      <c r="AS35" s="49"/>
      <c r="AT35" s="49"/>
      <c r="AU35" s="49"/>
      <c r="AV35" s="49"/>
      <c r="AW35" s="49"/>
    </row>
    <row r="36" spans="1:49" ht="13.15" customHeight="1">
      <c r="A36" s="49"/>
      <c r="B36" s="103"/>
      <c r="C36" s="103"/>
      <c r="D36" s="103"/>
      <c r="E36" s="103"/>
      <c r="F36" s="103"/>
      <c r="G36" s="103"/>
      <c r="H36" s="103"/>
      <c r="I36" s="85"/>
      <c r="J36" s="85"/>
      <c r="K36" s="85"/>
      <c r="L36" s="85"/>
      <c r="M36" s="85"/>
      <c r="N36" s="85"/>
      <c r="O36" s="85"/>
      <c r="P36" s="85"/>
      <c r="Q36" s="85"/>
      <c r="R36" s="85"/>
      <c r="S36" s="85"/>
      <c r="T36" s="85"/>
      <c r="U36" s="92"/>
      <c r="V36" s="92"/>
      <c r="W36" s="92"/>
      <c r="X36" s="92"/>
      <c r="Y36" s="92"/>
      <c r="Z36" s="92"/>
      <c r="AA36" s="92"/>
      <c r="AB36" s="92"/>
      <c r="AC36" s="92"/>
      <c r="AD36" s="49"/>
      <c r="AE36" s="49"/>
      <c r="AF36" s="90">
        <f>P31*0.6+P33*6+P35*2+P37*0.8+P39*2+P41*1.9</f>
        <v>0</v>
      </c>
      <c r="AG36" s="90"/>
      <c r="AH36" s="90"/>
      <c r="AI36" s="90"/>
      <c r="AJ36" s="90"/>
      <c r="AK36" s="90"/>
      <c r="AL36" s="91" t="s">
        <v>32</v>
      </c>
      <c r="AM36" s="91"/>
      <c r="AN36" s="49"/>
      <c r="AO36" s="49"/>
      <c r="AP36" s="49"/>
      <c r="AQ36" s="49"/>
      <c r="AR36" s="49"/>
      <c r="AS36" s="49"/>
      <c r="AT36" s="49"/>
      <c r="AU36" s="49"/>
      <c r="AV36" s="49"/>
      <c r="AW36" s="49"/>
    </row>
    <row r="37" spans="1:49" ht="13.15" customHeight="1">
      <c r="A37" s="49"/>
      <c r="B37" s="103" t="s">
        <v>29</v>
      </c>
      <c r="C37" s="103"/>
      <c r="D37" s="103"/>
      <c r="E37" s="103"/>
      <c r="F37" s="103"/>
      <c r="G37" s="103"/>
      <c r="H37" s="103"/>
      <c r="I37" s="85"/>
      <c r="J37" s="85"/>
      <c r="K37" s="85"/>
      <c r="L37" s="85"/>
      <c r="M37" s="85"/>
      <c r="N37" s="85"/>
      <c r="O37" s="85"/>
      <c r="P37" s="85"/>
      <c r="Q37" s="85"/>
      <c r="R37" s="85"/>
      <c r="S37" s="85"/>
      <c r="T37" s="85"/>
      <c r="U37" s="92"/>
      <c r="V37" s="92"/>
      <c r="W37" s="92"/>
      <c r="X37" s="92"/>
      <c r="Y37" s="92"/>
      <c r="Z37" s="92"/>
      <c r="AA37" s="92"/>
      <c r="AB37" s="92"/>
      <c r="AC37" s="92"/>
      <c r="AD37" s="49"/>
      <c r="AE37" s="49"/>
      <c r="AF37" s="90"/>
      <c r="AG37" s="90"/>
      <c r="AH37" s="90"/>
      <c r="AI37" s="90"/>
      <c r="AJ37" s="90"/>
      <c r="AK37" s="90"/>
      <c r="AL37" s="91"/>
      <c r="AM37" s="91"/>
      <c r="AN37" s="49"/>
      <c r="AO37" s="49"/>
      <c r="AP37" s="49"/>
      <c r="AQ37" s="49"/>
      <c r="AR37" s="49"/>
      <c r="AS37" s="49"/>
      <c r="AT37" s="49"/>
      <c r="AU37" s="49"/>
      <c r="AV37" s="49"/>
      <c r="AW37" s="49"/>
    </row>
    <row r="38" spans="1:49" ht="13.15" customHeight="1">
      <c r="A38" s="49"/>
      <c r="B38" s="103"/>
      <c r="C38" s="103"/>
      <c r="D38" s="103"/>
      <c r="E38" s="103"/>
      <c r="F38" s="103"/>
      <c r="G38" s="103"/>
      <c r="H38" s="103"/>
      <c r="I38" s="85"/>
      <c r="J38" s="85"/>
      <c r="K38" s="85"/>
      <c r="L38" s="85"/>
      <c r="M38" s="85"/>
      <c r="N38" s="85"/>
      <c r="O38" s="85"/>
      <c r="P38" s="85"/>
      <c r="Q38" s="85"/>
      <c r="R38" s="85"/>
      <c r="S38" s="85"/>
      <c r="T38" s="85"/>
      <c r="U38" s="92"/>
      <c r="V38" s="92"/>
      <c r="W38" s="92"/>
      <c r="X38" s="92"/>
      <c r="Y38" s="92"/>
      <c r="Z38" s="92"/>
      <c r="AA38" s="92"/>
      <c r="AB38" s="92"/>
      <c r="AC38" s="92"/>
      <c r="AD38" s="49"/>
      <c r="AE38" s="49"/>
      <c r="AF38" s="49"/>
      <c r="AG38" s="49"/>
      <c r="AH38" s="49"/>
      <c r="AI38" s="49"/>
      <c r="AJ38" s="49"/>
      <c r="AK38" s="49"/>
      <c r="AL38" s="49"/>
      <c r="AM38" s="49"/>
      <c r="AN38" s="49"/>
      <c r="AO38" s="49"/>
      <c r="AP38" s="49"/>
      <c r="AQ38" s="49"/>
      <c r="AR38" s="49"/>
      <c r="AS38" s="49"/>
      <c r="AT38" s="49"/>
      <c r="AU38" s="49"/>
      <c r="AV38" s="49"/>
      <c r="AW38" s="49"/>
    </row>
    <row r="39" spans="1:49" ht="13.15" customHeight="1">
      <c r="A39" s="49"/>
      <c r="B39" s="103" t="s">
        <v>30</v>
      </c>
      <c r="C39" s="103"/>
      <c r="D39" s="103"/>
      <c r="E39" s="103"/>
      <c r="F39" s="103"/>
      <c r="G39" s="103"/>
      <c r="H39" s="103"/>
      <c r="I39" s="85"/>
      <c r="J39" s="85"/>
      <c r="K39" s="85"/>
      <c r="L39" s="85"/>
      <c r="M39" s="85"/>
      <c r="N39" s="85"/>
      <c r="O39" s="85"/>
      <c r="P39" s="85"/>
      <c r="Q39" s="85"/>
      <c r="R39" s="85"/>
      <c r="S39" s="85"/>
      <c r="T39" s="85"/>
      <c r="U39" s="92"/>
      <c r="V39" s="92"/>
      <c r="W39" s="92"/>
      <c r="X39" s="92"/>
      <c r="Y39" s="92"/>
      <c r="Z39" s="92"/>
      <c r="AA39" s="92"/>
      <c r="AB39" s="92"/>
      <c r="AC39" s="92"/>
      <c r="AD39" s="49"/>
      <c r="AE39" s="49"/>
      <c r="AF39" s="93" t="s">
        <v>35</v>
      </c>
      <c r="AG39" s="93"/>
      <c r="AH39" s="93"/>
      <c r="AI39" s="93"/>
      <c r="AJ39" s="93"/>
      <c r="AK39" s="93"/>
      <c r="AL39" s="93"/>
      <c r="AM39" s="93"/>
      <c r="AN39" s="49"/>
      <c r="AO39" s="49"/>
      <c r="AP39" s="93" t="s">
        <v>69</v>
      </c>
      <c r="AQ39" s="93"/>
      <c r="AR39" s="93"/>
      <c r="AS39" s="93"/>
      <c r="AT39" s="93"/>
      <c r="AU39" s="93"/>
      <c r="AV39" s="93"/>
      <c r="AW39" s="52"/>
    </row>
    <row r="40" spans="1:49" ht="13.15" customHeight="1">
      <c r="A40" s="49"/>
      <c r="B40" s="103"/>
      <c r="C40" s="103"/>
      <c r="D40" s="103"/>
      <c r="E40" s="103"/>
      <c r="F40" s="103"/>
      <c r="G40" s="103"/>
      <c r="H40" s="103"/>
      <c r="I40" s="85"/>
      <c r="J40" s="85"/>
      <c r="K40" s="85"/>
      <c r="L40" s="85"/>
      <c r="M40" s="85"/>
      <c r="N40" s="85"/>
      <c r="O40" s="85"/>
      <c r="P40" s="85"/>
      <c r="Q40" s="85"/>
      <c r="R40" s="85"/>
      <c r="S40" s="85"/>
      <c r="T40" s="85"/>
      <c r="U40" s="92"/>
      <c r="V40" s="92"/>
      <c r="W40" s="92"/>
      <c r="X40" s="92"/>
      <c r="Y40" s="92"/>
      <c r="Z40" s="92"/>
      <c r="AA40" s="92"/>
      <c r="AB40" s="92"/>
      <c r="AC40" s="92"/>
      <c r="AD40" s="49"/>
      <c r="AE40" s="49"/>
      <c r="AF40" s="93"/>
      <c r="AG40" s="93"/>
      <c r="AH40" s="93"/>
      <c r="AI40" s="93"/>
      <c r="AJ40" s="93"/>
      <c r="AK40" s="93"/>
      <c r="AL40" s="93"/>
      <c r="AM40" s="93"/>
      <c r="AN40" s="49"/>
      <c r="AO40" s="49"/>
      <c r="AP40" s="93"/>
      <c r="AQ40" s="93"/>
      <c r="AR40" s="93"/>
      <c r="AS40" s="93"/>
      <c r="AT40" s="93"/>
      <c r="AU40" s="93"/>
      <c r="AV40" s="93"/>
      <c r="AW40" s="52"/>
    </row>
    <row r="41" spans="1:49" ht="13.15" customHeight="1">
      <c r="A41" s="49"/>
      <c r="B41" s="86" t="s">
        <v>68</v>
      </c>
      <c r="C41" s="86"/>
      <c r="D41" s="86"/>
      <c r="E41" s="86"/>
      <c r="F41" s="86"/>
      <c r="G41" s="86"/>
      <c r="H41" s="86"/>
      <c r="I41" s="85"/>
      <c r="J41" s="85"/>
      <c r="K41" s="85"/>
      <c r="L41" s="85"/>
      <c r="M41" s="85"/>
      <c r="N41" s="85"/>
      <c r="O41" s="85"/>
      <c r="P41" s="85"/>
      <c r="Q41" s="85"/>
      <c r="R41" s="85"/>
      <c r="S41" s="85"/>
      <c r="T41" s="85"/>
      <c r="U41" s="87"/>
      <c r="V41" s="87"/>
      <c r="W41" s="87"/>
      <c r="X41" s="87"/>
      <c r="Y41" s="87"/>
      <c r="Z41" s="87"/>
      <c r="AA41" s="87"/>
      <c r="AB41" s="87"/>
      <c r="AC41" s="87"/>
      <c r="AD41" s="49"/>
      <c r="AE41" s="49"/>
      <c r="AF41" s="93"/>
      <c r="AG41" s="93"/>
      <c r="AH41" s="93"/>
      <c r="AI41" s="93"/>
      <c r="AJ41" s="93"/>
      <c r="AK41" s="93"/>
      <c r="AL41" s="93"/>
      <c r="AM41" s="93"/>
      <c r="AN41" s="49"/>
      <c r="AO41" s="49"/>
      <c r="AP41" s="93"/>
      <c r="AQ41" s="93"/>
      <c r="AR41" s="93"/>
      <c r="AS41" s="93"/>
      <c r="AT41" s="93"/>
      <c r="AU41" s="93"/>
      <c r="AV41" s="93"/>
      <c r="AW41" s="52"/>
    </row>
    <row r="42" spans="1:49" ht="13.15" customHeight="1">
      <c r="A42" s="49"/>
      <c r="B42" s="86"/>
      <c r="C42" s="86"/>
      <c r="D42" s="86"/>
      <c r="E42" s="86"/>
      <c r="F42" s="86"/>
      <c r="G42" s="86"/>
      <c r="H42" s="86"/>
      <c r="I42" s="85"/>
      <c r="J42" s="85"/>
      <c r="K42" s="85"/>
      <c r="L42" s="85"/>
      <c r="M42" s="85"/>
      <c r="N42" s="85"/>
      <c r="O42" s="85"/>
      <c r="P42" s="85"/>
      <c r="Q42" s="85"/>
      <c r="R42" s="85"/>
      <c r="S42" s="85"/>
      <c r="T42" s="85"/>
      <c r="U42" s="87"/>
      <c r="V42" s="87"/>
      <c r="W42" s="87"/>
      <c r="X42" s="87"/>
      <c r="Y42" s="87"/>
      <c r="Z42" s="87"/>
      <c r="AA42" s="87"/>
      <c r="AB42" s="87"/>
      <c r="AC42" s="87"/>
      <c r="AD42" s="49"/>
      <c r="AE42" s="49"/>
      <c r="AF42" s="49"/>
      <c r="AG42" s="49"/>
      <c r="AH42" s="49"/>
      <c r="AI42" s="49"/>
      <c r="AJ42" s="49"/>
      <c r="AK42" s="49"/>
      <c r="AL42" s="49"/>
      <c r="AM42" s="49"/>
      <c r="AN42" s="49"/>
      <c r="AO42" s="49"/>
      <c r="AP42" s="93"/>
      <c r="AQ42" s="93"/>
      <c r="AR42" s="93"/>
      <c r="AS42" s="93"/>
      <c r="AT42" s="93"/>
      <c r="AU42" s="93"/>
      <c r="AV42" s="93"/>
      <c r="AW42" s="52"/>
    </row>
    <row r="43" spans="1:49" ht="13.15" customHeight="1">
      <c r="A43" s="49"/>
      <c r="B43" s="86"/>
      <c r="C43" s="86"/>
      <c r="D43" s="86"/>
      <c r="E43" s="86"/>
      <c r="F43" s="86"/>
      <c r="G43" s="86"/>
      <c r="H43" s="86"/>
      <c r="I43" s="85"/>
      <c r="J43" s="85"/>
      <c r="K43" s="85"/>
      <c r="L43" s="85"/>
      <c r="M43" s="85"/>
      <c r="N43" s="85"/>
      <c r="O43" s="85"/>
      <c r="P43" s="85"/>
      <c r="Q43" s="85"/>
      <c r="R43" s="85"/>
      <c r="S43" s="85"/>
      <c r="T43" s="85"/>
      <c r="U43" s="87"/>
      <c r="V43" s="87"/>
      <c r="W43" s="87"/>
      <c r="X43" s="87"/>
      <c r="Y43" s="87"/>
      <c r="Z43" s="87"/>
      <c r="AA43" s="87"/>
      <c r="AB43" s="87"/>
      <c r="AC43" s="87"/>
      <c r="AD43" s="49"/>
      <c r="AE43" s="49"/>
      <c r="AF43" s="49"/>
      <c r="AG43" s="49"/>
      <c r="AH43" s="49"/>
      <c r="AI43" s="49"/>
      <c r="AJ43" s="49"/>
      <c r="AK43" s="49"/>
      <c r="AL43" s="49"/>
      <c r="AM43" s="49"/>
      <c r="AN43" s="49"/>
      <c r="AO43" s="49"/>
      <c r="AP43" s="93"/>
      <c r="AQ43" s="93"/>
      <c r="AR43" s="93"/>
      <c r="AS43" s="93"/>
      <c r="AT43" s="93"/>
      <c r="AU43" s="93"/>
      <c r="AV43" s="93"/>
      <c r="AW43" s="52"/>
    </row>
    <row r="44" spans="1:49" ht="13.1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93"/>
      <c r="AQ44" s="93"/>
      <c r="AR44" s="93"/>
      <c r="AS44" s="93"/>
      <c r="AT44" s="93"/>
      <c r="AU44" s="93"/>
      <c r="AV44" s="93"/>
      <c r="AW44" s="52"/>
    </row>
    <row r="45" spans="1:49" ht="13.15" customHeight="1">
      <c r="A45" s="49"/>
      <c r="B45" s="84" t="s">
        <v>36</v>
      </c>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49"/>
      <c r="AE45" s="49"/>
      <c r="AF45" s="49"/>
      <c r="AG45" s="49"/>
      <c r="AH45" s="49"/>
      <c r="AI45" s="49"/>
      <c r="AJ45" s="49"/>
      <c r="AK45" s="49"/>
      <c r="AL45" s="49"/>
      <c r="AM45" s="49"/>
      <c r="AN45" s="49"/>
      <c r="AO45" s="49"/>
      <c r="AP45" s="93"/>
      <c r="AQ45" s="93"/>
      <c r="AR45" s="93"/>
      <c r="AS45" s="93"/>
      <c r="AT45" s="93"/>
      <c r="AU45" s="93"/>
      <c r="AV45" s="93"/>
      <c r="AW45" s="52"/>
    </row>
    <row r="46" spans="1:49" ht="13.15" customHeight="1">
      <c r="A46" s="49"/>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49"/>
      <c r="AE46" s="49"/>
      <c r="AF46" s="49"/>
      <c r="AG46" s="49"/>
      <c r="AH46" s="49"/>
      <c r="AI46" s="49"/>
      <c r="AJ46" s="49"/>
      <c r="AK46" s="49"/>
      <c r="AL46" s="49"/>
      <c r="AM46" s="49"/>
      <c r="AN46" s="49"/>
      <c r="AO46" s="49"/>
      <c r="AP46" s="52"/>
      <c r="AQ46" s="52"/>
      <c r="AR46" s="52"/>
      <c r="AS46" s="52"/>
      <c r="AT46" s="52"/>
      <c r="AU46" s="52"/>
      <c r="AV46" s="52"/>
      <c r="AW46" s="52"/>
    </row>
    <row r="47" spans="1:49" ht="13.15" customHeight="1">
      <c r="A47" s="49"/>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49"/>
      <c r="AO47" s="49"/>
      <c r="AP47" s="49"/>
      <c r="AQ47" s="49"/>
      <c r="AR47" s="49"/>
      <c r="AS47" s="49"/>
      <c r="AT47" s="49"/>
      <c r="AU47" s="49"/>
      <c r="AV47" s="49"/>
      <c r="AW47" s="49"/>
    </row>
    <row r="48" spans="1:49" ht="13.15" customHeight="1">
      <c r="A48" s="49"/>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49"/>
      <c r="AO48" s="49"/>
      <c r="AP48" s="49"/>
      <c r="AQ48" s="49"/>
      <c r="AR48" s="49"/>
      <c r="AS48" s="49"/>
      <c r="AT48" s="49"/>
      <c r="AU48" s="49"/>
      <c r="AV48" s="49"/>
      <c r="AW48" s="49"/>
    </row>
    <row r="49" spans="1:49" ht="13.15" customHeight="1">
      <c r="A49" s="49"/>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49"/>
      <c r="AO49" s="49"/>
      <c r="AP49" s="49"/>
      <c r="AQ49" s="49"/>
      <c r="AR49" s="49"/>
      <c r="AS49" s="49"/>
      <c r="AT49" s="49"/>
      <c r="AU49" s="49"/>
      <c r="AV49" s="49"/>
      <c r="AW49" s="49"/>
    </row>
    <row r="50" spans="1:49" ht="13.15" customHeight="1">
      <c r="A50" s="49"/>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49"/>
      <c r="AO50" s="49"/>
      <c r="AP50" s="49"/>
      <c r="AQ50" s="49"/>
      <c r="AR50" s="49"/>
      <c r="AS50" s="49"/>
      <c r="AT50" s="49"/>
      <c r="AU50" s="49"/>
      <c r="AV50" s="49"/>
      <c r="AW50" s="49"/>
    </row>
    <row r="51" spans="1:49" ht="13.15" customHeight="1">
      <c r="A51" s="49"/>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49"/>
      <c r="AO51" s="49"/>
      <c r="AP51" s="49"/>
      <c r="AQ51" s="49"/>
      <c r="AR51" s="49"/>
      <c r="AS51" s="49"/>
      <c r="AT51" s="49"/>
      <c r="AU51" s="49"/>
      <c r="AV51" s="49"/>
      <c r="AW51" s="49"/>
    </row>
    <row r="52" spans="1:49" ht="13.15" customHeight="1">
      <c r="A52" s="49"/>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49"/>
      <c r="AO52" s="49"/>
      <c r="AP52" s="49"/>
      <c r="AQ52" s="49"/>
      <c r="AR52" s="49"/>
      <c r="AS52" s="49"/>
      <c r="AT52" s="49"/>
      <c r="AU52" s="49"/>
      <c r="AV52" s="49"/>
      <c r="AW52" s="49"/>
    </row>
    <row r="53" spans="1:49" ht="13.15" customHeight="1">
      <c r="A53" s="49"/>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49"/>
      <c r="AO53" s="49"/>
      <c r="AP53" s="49"/>
      <c r="AQ53" s="49"/>
      <c r="AR53" s="49"/>
      <c r="AS53" s="49"/>
      <c r="AT53" s="49"/>
      <c r="AU53" s="49"/>
      <c r="AV53" s="49"/>
      <c r="AW53" s="49"/>
    </row>
    <row r="54" spans="1:49" ht="13.15" customHeight="1" thickBo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row>
    <row r="55" spans="1:49" ht="13.15" customHeight="1">
      <c r="A55" s="49"/>
      <c r="B55" s="95" t="s">
        <v>61</v>
      </c>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50"/>
      <c r="AE55" s="50"/>
      <c r="AF55" s="100"/>
      <c r="AG55" s="97"/>
      <c r="AH55" s="78" t="s">
        <v>59</v>
      </c>
      <c r="AI55" s="78"/>
      <c r="AJ55" s="97"/>
      <c r="AK55" s="97"/>
      <c r="AL55" s="78" t="s">
        <v>60</v>
      </c>
      <c r="AM55" s="79"/>
      <c r="AN55" s="49"/>
      <c r="AO55" s="49"/>
      <c r="AP55" s="49"/>
      <c r="AQ55" s="49"/>
      <c r="AR55" s="49"/>
      <c r="AS55" s="49"/>
      <c r="AT55" s="49"/>
      <c r="AU55" s="49"/>
      <c r="AV55" s="49"/>
      <c r="AW55" s="49"/>
    </row>
    <row r="56" spans="1:49" ht="13.15" customHeight="1">
      <c r="A56" s="49"/>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50"/>
      <c r="AE56" s="50"/>
      <c r="AF56" s="101"/>
      <c r="AG56" s="98"/>
      <c r="AH56" s="80"/>
      <c r="AI56" s="80"/>
      <c r="AJ56" s="98"/>
      <c r="AK56" s="98"/>
      <c r="AL56" s="80"/>
      <c r="AM56" s="81"/>
      <c r="AN56" s="49"/>
      <c r="AO56" s="49"/>
      <c r="AP56" s="49"/>
      <c r="AQ56" s="49"/>
      <c r="AR56" s="49"/>
      <c r="AS56" s="49"/>
      <c r="AT56" s="49"/>
      <c r="AU56" s="49"/>
      <c r="AV56" s="49"/>
      <c r="AW56" s="49"/>
    </row>
    <row r="57" spans="1:49" ht="13.15" customHeight="1" thickBot="1">
      <c r="A57" s="49"/>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50"/>
      <c r="AE57" s="50"/>
      <c r="AF57" s="102"/>
      <c r="AG57" s="99"/>
      <c r="AH57" s="82"/>
      <c r="AI57" s="82"/>
      <c r="AJ57" s="99"/>
      <c r="AK57" s="99"/>
      <c r="AL57" s="82"/>
      <c r="AM57" s="83"/>
      <c r="AN57" s="49"/>
      <c r="AO57" s="49"/>
      <c r="AP57" s="49"/>
      <c r="AQ57" s="49"/>
      <c r="AR57" s="49"/>
      <c r="AS57" s="49"/>
      <c r="AT57" s="49"/>
      <c r="AU57" s="49"/>
      <c r="AV57" s="49"/>
      <c r="AW57" s="49"/>
    </row>
    <row r="58" spans="1:49" ht="13.15" customHeight="1">
      <c r="A58" s="49"/>
      <c r="B58" s="84" t="s">
        <v>20</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49"/>
      <c r="AE58" s="49"/>
      <c r="AF58" s="49"/>
      <c r="AG58" s="49"/>
      <c r="AH58" s="49"/>
      <c r="AI58" s="49"/>
      <c r="AJ58" s="49"/>
      <c r="AK58" s="49"/>
      <c r="AL58" s="49"/>
      <c r="AM58" s="49"/>
      <c r="AN58" s="49"/>
      <c r="AO58" s="49"/>
      <c r="AP58" s="49"/>
      <c r="AQ58" s="49"/>
      <c r="AR58" s="49"/>
      <c r="AS58" s="49"/>
      <c r="AT58" s="49"/>
      <c r="AU58" s="49"/>
      <c r="AV58" s="49"/>
      <c r="AW58" s="49"/>
    </row>
    <row r="59" spans="1:49" ht="13.15" customHeight="1">
      <c r="A59" s="49"/>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49"/>
      <c r="AE59" s="49"/>
      <c r="AF59" s="49"/>
      <c r="AG59" s="49"/>
      <c r="AH59" s="49"/>
      <c r="AI59" s="49"/>
      <c r="AJ59" s="49"/>
      <c r="AK59" s="49"/>
      <c r="AL59" s="49"/>
      <c r="AM59" s="49"/>
      <c r="AN59" s="49"/>
      <c r="AO59" s="49"/>
      <c r="AP59" s="49"/>
      <c r="AQ59" s="49"/>
      <c r="AR59" s="49"/>
      <c r="AS59" s="49"/>
      <c r="AT59" s="49"/>
      <c r="AU59" s="49"/>
      <c r="AV59" s="49"/>
      <c r="AW59" s="49"/>
    </row>
    <row r="60" spans="1:49" ht="13.15" customHeight="1">
      <c r="A60" s="49"/>
      <c r="B60" s="96" t="s">
        <v>21</v>
      </c>
      <c r="C60" s="96"/>
      <c r="D60" s="96"/>
      <c r="E60" s="96"/>
      <c r="F60" s="96"/>
      <c r="G60" s="96"/>
      <c r="H60" s="96"/>
      <c r="I60" s="96"/>
      <c r="J60" s="96"/>
      <c r="K60" s="96"/>
      <c r="L60" s="96"/>
      <c r="M60" s="89" t="s">
        <v>22</v>
      </c>
      <c r="N60" s="89"/>
      <c r="O60" s="89"/>
      <c r="P60" s="89"/>
      <c r="Q60" s="89"/>
      <c r="R60" s="89" t="s">
        <v>23</v>
      </c>
      <c r="S60" s="89"/>
      <c r="T60" s="89"/>
      <c r="U60" s="89"/>
      <c r="V60" s="89"/>
      <c r="W60" s="89"/>
      <c r="X60" s="89"/>
      <c r="Y60" s="89"/>
      <c r="Z60" s="89"/>
      <c r="AA60" s="89"/>
      <c r="AB60" s="89"/>
      <c r="AC60" s="89"/>
      <c r="AD60" s="49"/>
      <c r="AE60" s="49"/>
      <c r="AF60" s="89" t="s">
        <v>31</v>
      </c>
      <c r="AG60" s="89"/>
      <c r="AH60" s="89"/>
      <c r="AI60" s="89"/>
      <c r="AJ60" s="89"/>
      <c r="AK60" s="89"/>
      <c r="AL60" s="89"/>
      <c r="AM60" s="89"/>
      <c r="AN60" s="49"/>
      <c r="AO60" s="49"/>
      <c r="AP60" s="49"/>
      <c r="AQ60" s="49"/>
      <c r="AR60" s="49"/>
      <c r="AS60" s="49"/>
      <c r="AT60" s="49"/>
      <c r="AU60" s="49"/>
      <c r="AV60" s="49"/>
      <c r="AW60" s="49"/>
    </row>
    <row r="61" spans="1:49" ht="13.15" customHeight="1">
      <c r="A61" s="49"/>
      <c r="B61" s="96"/>
      <c r="C61" s="96"/>
      <c r="D61" s="96"/>
      <c r="E61" s="96"/>
      <c r="F61" s="96"/>
      <c r="G61" s="96"/>
      <c r="H61" s="96"/>
      <c r="I61" s="96"/>
      <c r="J61" s="96"/>
      <c r="K61" s="96"/>
      <c r="L61" s="96"/>
      <c r="M61" s="89"/>
      <c r="N61" s="89"/>
      <c r="O61" s="89"/>
      <c r="P61" s="89"/>
      <c r="Q61" s="89"/>
      <c r="R61" s="89"/>
      <c r="S61" s="89"/>
      <c r="T61" s="89"/>
      <c r="U61" s="89"/>
      <c r="V61" s="89"/>
      <c r="W61" s="89"/>
      <c r="X61" s="89"/>
      <c r="Y61" s="89"/>
      <c r="Z61" s="89"/>
      <c r="AA61" s="89"/>
      <c r="AB61" s="89"/>
      <c r="AC61" s="89"/>
      <c r="AD61" s="49"/>
      <c r="AE61" s="49"/>
      <c r="AF61" s="89"/>
      <c r="AG61" s="89"/>
      <c r="AH61" s="89"/>
      <c r="AI61" s="89"/>
      <c r="AJ61" s="89"/>
      <c r="AK61" s="89"/>
      <c r="AL61" s="89"/>
      <c r="AM61" s="89"/>
      <c r="AN61" s="49"/>
      <c r="AO61" s="49"/>
      <c r="AP61" s="49"/>
      <c r="AQ61" s="49"/>
      <c r="AR61" s="49"/>
      <c r="AS61" s="49"/>
      <c r="AT61" s="49"/>
      <c r="AU61" s="49"/>
      <c r="AV61" s="49"/>
      <c r="AW61" s="49"/>
    </row>
    <row r="62" spans="1:49" ht="13.15" customHeight="1">
      <c r="A62" s="49"/>
      <c r="B62" s="94"/>
      <c r="C62" s="94"/>
      <c r="D62" s="94"/>
      <c r="E62" s="94"/>
      <c r="F62" s="94"/>
      <c r="G62" s="94"/>
      <c r="H62" s="94"/>
      <c r="I62" s="94"/>
      <c r="J62" s="94"/>
      <c r="K62" s="94"/>
      <c r="L62" s="94"/>
      <c r="M62" s="85"/>
      <c r="N62" s="85"/>
      <c r="O62" s="85"/>
      <c r="P62" s="85"/>
      <c r="Q62" s="85"/>
      <c r="R62" s="92"/>
      <c r="S62" s="92"/>
      <c r="T62" s="92"/>
      <c r="U62" s="92"/>
      <c r="V62" s="92"/>
      <c r="W62" s="92"/>
      <c r="X62" s="92"/>
      <c r="Y62" s="92"/>
      <c r="Z62" s="92"/>
      <c r="AA62" s="92"/>
      <c r="AB62" s="92"/>
      <c r="AC62" s="92"/>
      <c r="AD62" s="49"/>
      <c r="AE62" s="49"/>
      <c r="AF62" s="90">
        <f>SUM(M62:Q71)</f>
        <v>0</v>
      </c>
      <c r="AG62" s="90"/>
      <c r="AH62" s="90"/>
      <c r="AI62" s="90"/>
      <c r="AJ62" s="90"/>
      <c r="AK62" s="90"/>
      <c r="AL62" s="91" t="s">
        <v>32</v>
      </c>
      <c r="AM62" s="91"/>
      <c r="AN62" s="49"/>
      <c r="AO62" s="49"/>
      <c r="AP62" s="49"/>
      <c r="AQ62" s="49"/>
      <c r="AR62" s="49"/>
      <c r="AS62" s="49"/>
      <c r="AT62" s="49"/>
      <c r="AU62" s="49"/>
      <c r="AV62" s="49"/>
      <c r="AW62" s="49"/>
    </row>
    <row r="63" spans="1:49" ht="13.15" customHeight="1">
      <c r="A63" s="49"/>
      <c r="B63" s="94"/>
      <c r="C63" s="94"/>
      <c r="D63" s="94"/>
      <c r="E63" s="94"/>
      <c r="F63" s="94"/>
      <c r="G63" s="94"/>
      <c r="H63" s="94"/>
      <c r="I63" s="94"/>
      <c r="J63" s="94"/>
      <c r="K63" s="94"/>
      <c r="L63" s="94"/>
      <c r="M63" s="85"/>
      <c r="N63" s="85"/>
      <c r="O63" s="85"/>
      <c r="P63" s="85"/>
      <c r="Q63" s="85"/>
      <c r="R63" s="92"/>
      <c r="S63" s="92"/>
      <c r="T63" s="92"/>
      <c r="U63" s="92"/>
      <c r="V63" s="92"/>
      <c r="W63" s="92"/>
      <c r="X63" s="92"/>
      <c r="Y63" s="92"/>
      <c r="Z63" s="92"/>
      <c r="AA63" s="92"/>
      <c r="AB63" s="92"/>
      <c r="AC63" s="92"/>
      <c r="AD63" s="49"/>
      <c r="AE63" s="49"/>
      <c r="AF63" s="90"/>
      <c r="AG63" s="90"/>
      <c r="AH63" s="90"/>
      <c r="AI63" s="90"/>
      <c r="AJ63" s="90"/>
      <c r="AK63" s="90"/>
      <c r="AL63" s="91"/>
      <c r="AM63" s="91"/>
      <c r="AN63" s="49"/>
      <c r="AO63" s="49"/>
      <c r="AP63" s="49"/>
      <c r="AQ63" s="49"/>
      <c r="AR63" s="49"/>
      <c r="AS63" s="49"/>
      <c r="AT63" s="49"/>
      <c r="AU63" s="49"/>
      <c r="AV63" s="49"/>
      <c r="AW63" s="49"/>
    </row>
    <row r="64" spans="1:49" ht="13.15" customHeight="1">
      <c r="A64" s="49"/>
      <c r="B64" s="94"/>
      <c r="C64" s="94"/>
      <c r="D64" s="94"/>
      <c r="E64" s="94"/>
      <c r="F64" s="94"/>
      <c r="G64" s="94"/>
      <c r="H64" s="94"/>
      <c r="I64" s="94"/>
      <c r="J64" s="94"/>
      <c r="K64" s="94"/>
      <c r="L64" s="94"/>
      <c r="M64" s="85"/>
      <c r="N64" s="85"/>
      <c r="O64" s="85"/>
      <c r="P64" s="85"/>
      <c r="Q64" s="85"/>
      <c r="R64" s="92"/>
      <c r="S64" s="92"/>
      <c r="T64" s="92"/>
      <c r="U64" s="92"/>
      <c r="V64" s="92"/>
      <c r="W64" s="92"/>
      <c r="X64" s="92"/>
      <c r="Y64" s="92"/>
      <c r="Z64" s="92"/>
      <c r="AA64" s="92"/>
      <c r="AB64" s="92"/>
      <c r="AC64" s="92"/>
      <c r="AD64" s="49"/>
      <c r="AE64" s="49"/>
      <c r="AF64" s="49"/>
      <c r="AG64" s="49"/>
      <c r="AH64" s="49"/>
      <c r="AI64" s="49"/>
      <c r="AJ64" s="49"/>
      <c r="AK64" s="49"/>
      <c r="AL64" s="49"/>
      <c r="AM64" s="49"/>
      <c r="AN64" s="49"/>
      <c r="AO64" s="49"/>
      <c r="AP64" s="49"/>
      <c r="AQ64" s="49"/>
      <c r="AR64" s="49"/>
      <c r="AS64" s="49"/>
      <c r="AT64" s="49"/>
      <c r="AU64" s="49"/>
      <c r="AV64" s="49"/>
      <c r="AW64" s="49"/>
    </row>
    <row r="65" spans="1:49" ht="13.15" customHeight="1">
      <c r="A65" s="49"/>
      <c r="B65" s="94"/>
      <c r="C65" s="94"/>
      <c r="D65" s="94"/>
      <c r="E65" s="94"/>
      <c r="F65" s="94"/>
      <c r="G65" s="94"/>
      <c r="H65" s="94"/>
      <c r="I65" s="94"/>
      <c r="J65" s="94"/>
      <c r="K65" s="94"/>
      <c r="L65" s="94"/>
      <c r="M65" s="85"/>
      <c r="N65" s="85"/>
      <c r="O65" s="85"/>
      <c r="P65" s="85"/>
      <c r="Q65" s="85"/>
      <c r="R65" s="92"/>
      <c r="S65" s="92"/>
      <c r="T65" s="92"/>
      <c r="U65" s="92"/>
      <c r="V65" s="92"/>
      <c r="W65" s="92"/>
      <c r="X65" s="92"/>
      <c r="Y65" s="92"/>
      <c r="Z65" s="92"/>
      <c r="AA65" s="92"/>
      <c r="AB65" s="92"/>
      <c r="AC65" s="92"/>
      <c r="AD65" s="49"/>
      <c r="AE65" s="49"/>
      <c r="AF65" s="49"/>
      <c r="AG65" s="49"/>
      <c r="AH65" s="49"/>
      <c r="AI65" s="49"/>
      <c r="AJ65" s="88" t="s">
        <v>33</v>
      </c>
      <c r="AK65" s="88"/>
      <c r="AL65" s="88"/>
      <c r="AM65" s="88"/>
      <c r="AN65" s="49"/>
      <c r="AO65" s="49"/>
      <c r="AP65" s="49"/>
      <c r="AQ65" s="49"/>
      <c r="AR65" s="49"/>
      <c r="AS65" s="49"/>
      <c r="AT65" s="49"/>
      <c r="AU65" s="49"/>
      <c r="AV65" s="49"/>
      <c r="AW65" s="49"/>
    </row>
    <row r="66" spans="1:49" ht="13.15" customHeight="1">
      <c r="A66" s="49"/>
      <c r="B66" s="94"/>
      <c r="C66" s="94"/>
      <c r="D66" s="94"/>
      <c r="E66" s="94"/>
      <c r="F66" s="94"/>
      <c r="G66" s="94"/>
      <c r="H66" s="94"/>
      <c r="I66" s="94"/>
      <c r="J66" s="94"/>
      <c r="K66" s="94"/>
      <c r="L66" s="94"/>
      <c r="M66" s="85"/>
      <c r="N66" s="85"/>
      <c r="O66" s="85"/>
      <c r="P66" s="85"/>
      <c r="Q66" s="85"/>
      <c r="R66" s="92"/>
      <c r="S66" s="92"/>
      <c r="T66" s="92"/>
      <c r="U66" s="92"/>
      <c r="V66" s="92"/>
      <c r="W66" s="92"/>
      <c r="X66" s="92"/>
      <c r="Y66" s="92"/>
      <c r="Z66" s="92"/>
      <c r="AA66" s="92"/>
      <c r="AB66" s="92"/>
      <c r="AC66" s="92"/>
      <c r="AD66" s="49"/>
      <c r="AE66" s="49"/>
      <c r="AF66" s="49"/>
      <c r="AG66" s="49"/>
      <c r="AH66" s="49"/>
      <c r="AI66" s="49"/>
      <c r="AJ66" s="88"/>
      <c r="AK66" s="88"/>
      <c r="AL66" s="88"/>
      <c r="AM66" s="88"/>
      <c r="AN66" s="49"/>
      <c r="AO66" s="49"/>
      <c r="AP66" s="49"/>
      <c r="AQ66" s="49"/>
      <c r="AR66" s="49"/>
      <c r="AS66" s="49"/>
      <c r="AT66" s="49"/>
      <c r="AU66" s="49"/>
      <c r="AV66" s="49"/>
      <c r="AW66" s="49"/>
    </row>
    <row r="67" spans="1:49" ht="13.15" customHeight="1">
      <c r="A67" s="49"/>
      <c r="B67" s="94"/>
      <c r="C67" s="94"/>
      <c r="D67" s="94"/>
      <c r="E67" s="94"/>
      <c r="F67" s="94"/>
      <c r="G67" s="94"/>
      <c r="H67" s="94"/>
      <c r="I67" s="94"/>
      <c r="J67" s="94"/>
      <c r="K67" s="94"/>
      <c r="L67" s="94"/>
      <c r="M67" s="85"/>
      <c r="N67" s="85"/>
      <c r="O67" s="85"/>
      <c r="P67" s="85"/>
      <c r="Q67" s="85"/>
      <c r="R67" s="92"/>
      <c r="S67" s="92"/>
      <c r="T67" s="92"/>
      <c r="U67" s="92"/>
      <c r="V67" s="92"/>
      <c r="W67" s="92"/>
      <c r="X67" s="92"/>
      <c r="Y67" s="92"/>
      <c r="Z67" s="92"/>
      <c r="AA67" s="92"/>
      <c r="AB67" s="92"/>
      <c r="AC67" s="92"/>
      <c r="AD67" s="49"/>
      <c r="AE67" s="49"/>
      <c r="AF67" s="49"/>
      <c r="AG67" s="49"/>
      <c r="AH67" s="49"/>
      <c r="AI67" s="49"/>
      <c r="AJ67" s="49"/>
      <c r="AK67" s="49"/>
      <c r="AL67" s="49"/>
      <c r="AM67" s="49"/>
      <c r="AN67" s="49"/>
      <c r="AO67" s="49"/>
      <c r="AP67" s="49"/>
      <c r="AQ67" s="49"/>
      <c r="AR67" s="49"/>
      <c r="AS67" s="49"/>
      <c r="AT67" s="49"/>
      <c r="AU67" s="49"/>
      <c r="AV67" s="49"/>
      <c r="AW67" s="49"/>
    </row>
    <row r="68" spans="1:49" ht="13.15" customHeight="1">
      <c r="A68" s="49"/>
      <c r="B68" s="94"/>
      <c r="C68" s="94"/>
      <c r="D68" s="94"/>
      <c r="E68" s="94"/>
      <c r="F68" s="94"/>
      <c r="G68" s="94"/>
      <c r="H68" s="94"/>
      <c r="I68" s="94"/>
      <c r="J68" s="94"/>
      <c r="K68" s="94"/>
      <c r="L68" s="94"/>
      <c r="M68" s="85"/>
      <c r="N68" s="85"/>
      <c r="O68" s="85"/>
      <c r="P68" s="85"/>
      <c r="Q68" s="85"/>
      <c r="R68" s="92"/>
      <c r="S68" s="92"/>
      <c r="T68" s="92"/>
      <c r="U68" s="92"/>
      <c r="V68" s="92"/>
      <c r="W68" s="92"/>
      <c r="X68" s="92"/>
      <c r="Y68" s="92"/>
      <c r="Z68" s="92"/>
      <c r="AA68" s="92"/>
      <c r="AB68" s="92"/>
      <c r="AC68" s="92"/>
      <c r="AD68" s="49"/>
      <c r="AE68" s="49"/>
      <c r="AF68" s="89" t="s">
        <v>67</v>
      </c>
      <c r="AG68" s="89"/>
      <c r="AH68" s="89"/>
      <c r="AI68" s="89"/>
      <c r="AJ68" s="89"/>
      <c r="AK68" s="89"/>
      <c r="AL68" s="89"/>
      <c r="AM68" s="89"/>
      <c r="AN68" s="49"/>
      <c r="AO68" s="49"/>
      <c r="AP68" s="49"/>
      <c r="AQ68" s="49"/>
      <c r="AR68" s="49"/>
      <c r="AS68" s="49"/>
      <c r="AT68" s="49"/>
      <c r="AU68" s="49"/>
      <c r="AV68" s="49"/>
      <c r="AW68" s="49"/>
    </row>
    <row r="69" spans="1:49" ht="13.15" customHeight="1">
      <c r="A69" s="49"/>
      <c r="B69" s="94"/>
      <c r="C69" s="94"/>
      <c r="D69" s="94"/>
      <c r="E69" s="94"/>
      <c r="F69" s="94"/>
      <c r="G69" s="94"/>
      <c r="H69" s="94"/>
      <c r="I69" s="94"/>
      <c r="J69" s="94"/>
      <c r="K69" s="94"/>
      <c r="L69" s="94"/>
      <c r="M69" s="85"/>
      <c r="N69" s="85"/>
      <c r="O69" s="85"/>
      <c r="P69" s="85"/>
      <c r="Q69" s="85"/>
      <c r="R69" s="92"/>
      <c r="S69" s="92"/>
      <c r="T69" s="92"/>
      <c r="U69" s="92"/>
      <c r="V69" s="92"/>
      <c r="W69" s="92"/>
      <c r="X69" s="92"/>
      <c r="Y69" s="92"/>
      <c r="Z69" s="92"/>
      <c r="AA69" s="92"/>
      <c r="AB69" s="92"/>
      <c r="AC69" s="92"/>
      <c r="AD69" s="49"/>
      <c r="AE69" s="49"/>
      <c r="AF69" s="89"/>
      <c r="AG69" s="89"/>
      <c r="AH69" s="89"/>
      <c r="AI69" s="89"/>
      <c r="AJ69" s="89"/>
      <c r="AK69" s="89"/>
      <c r="AL69" s="89"/>
      <c r="AM69" s="89"/>
      <c r="AN69" s="49"/>
      <c r="AO69" s="49"/>
      <c r="AP69" s="49"/>
      <c r="AQ69" s="49"/>
      <c r="AR69" s="49"/>
      <c r="AS69" s="49"/>
      <c r="AT69" s="49"/>
      <c r="AU69" s="49"/>
      <c r="AV69" s="49"/>
      <c r="AW69" s="49"/>
    </row>
    <row r="70" spans="1:49" ht="13.15" customHeight="1">
      <c r="A70" s="49"/>
      <c r="B70" s="94"/>
      <c r="C70" s="94"/>
      <c r="D70" s="94"/>
      <c r="E70" s="94"/>
      <c r="F70" s="94"/>
      <c r="G70" s="94"/>
      <c r="H70" s="94"/>
      <c r="I70" s="94"/>
      <c r="J70" s="94"/>
      <c r="K70" s="94"/>
      <c r="L70" s="94"/>
      <c r="M70" s="85"/>
      <c r="N70" s="85"/>
      <c r="O70" s="85"/>
      <c r="P70" s="85"/>
      <c r="Q70" s="85"/>
      <c r="R70" s="92"/>
      <c r="S70" s="92"/>
      <c r="T70" s="92"/>
      <c r="U70" s="92"/>
      <c r="V70" s="92"/>
      <c r="W70" s="92"/>
      <c r="X70" s="92"/>
      <c r="Y70" s="92"/>
      <c r="Z70" s="92"/>
      <c r="AA70" s="92"/>
      <c r="AB70" s="92"/>
      <c r="AC70" s="92"/>
      <c r="AD70" s="49"/>
      <c r="AE70" s="49"/>
      <c r="AF70" s="90">
        <f>AF62*1.7</f>
        <v>0</v>
      </c>
      <c r="AG70" s="90"/>
      <c r="AH70" s="90"/>
      <c r="AI70" s="90"/>
      <c r="AJ70" s="90"/>
      <c r="AK70" s="90"/>
      <c r="AL70" s="91" t="s">
        <v>32</v>
      </c>
      <c r="AM70" s="91"/>
      <c r="AN70" s="49"/>
      <c r="AO70" s="49"/>
      <c r="AP70" s="49"/>
      <c r="AQ70" s="49"/>
      <c r="AR70" s="49"/>
      <c r="AS70" s="49"/>
      <c r="AT70" s="49"/>
      <c r="AU70" s="49"/>
      <c r="AV70" s="49"/>
      <c r="AW70" s="49"/>
    </row>
    <row r="71" spans="1:49" ht="13.15" customHeight="1">
      <c r="A71" s="49"/>
      <c r="B71" s="94"/>
      <c r="C71" s="94"/>
      <c r="D71" s="94"/>
      <c r="E71" s="94"/>
      <c r="F71" s="94"/>
      <c r="G71" s="94"/>
      <c r="H71" s="94"/>
      <c r="I71" s="94"/>
      <c r="J71" s="94"/>
      <c r="K71" s="94"/>
      <c r="L71" s="94"/>
      <c r="M71" s="85"/>
      <c r="N71" s="85"/>
      <c r="O71" s="85"/>
      <c r="P71" s="85"/>
      <c r="Q71" s="85"/>
      <c r="R71" s="92"/>
      <c r="S71" s="92"/>
      <c r="T71" s="92"/>
      <c r="U71" s="92"/>
      <c r="V71" s="92"/>
      <c r="W71" s="92"/>
      <c r="X71" s="92"/>
      <c r="Y71" s="92"/>
      <c r="Z71" s="92"/>
      <c r="AA71" s="92"/>
      <c r="AB71" s="92"/>
      <c r="AC71" s="92"/>
      <c r="AD71" s="49"/>
      <c r="AE71" s="49"/>
      <c r="AF71" s="90"/>
      <c r="AG71" s="90"/>
      <c r="AH71" s="90"/>
      <c r="AI71" s="90"/>
      <c r="AJ71" s="90"/>
      <c r="AK71" s="90"/>
      <c r="AL71" s="91"/>
      <c r="AM71" s="91"/>
      <c r="AN71" s="49"/>
      <c r="AO71" s="49"/>
      <c r="AP71" s="49"/>
      <c r="AQ71" s="49"/>
      <c r="AR71" s="49"/>
      <c r="AS71" s="49"/>
      <c r="AT71" s="49"/>
      <c r="AU71" s="49"/>
      <c r="AV71" s="49"/>
      <c r="AW71" s="49"/>
    </row>
    <row r="72" spans="1:49" ht="13.1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row>
    <row r="73" spans="1:49" ht="13.15" customHeight="1">
      <c r="A73" s="49"/>
      <c r="B73" s="84" t="s">
        <v>24</v>
      </c>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49"/>
      <c r="AE73" s="49"/>
      <c r="AF73" s="49"/>
      <c r="AG73" s="49"/>
      <c r="AH73" s="49"/>
      <c r="AI73" s="49"/>
      <c r="AJ73" s="49"/>
      <c r="AK73" s="49"/>
      <c r="AL73" s="49"/>
      <c r="AM73" s="49"/>
      <c r="AN73" s="49"/>
      <c r="AO73" s="49"/>
      <c r="AP73" s="49"/>
      <c r="AQ73" s="49"/>
      <c r="AR73" s="49"/>
      <c r="AS73" s="49"/>
      <c r="AT73" s="49"/>
      <c r="AU73" s="49"/>
      <c r="AV73" s="49"/>
      <c r="AW73" s="49"/>
    </row>
    <row r="74" spans="1:49" ht="13.15" customHeight="1">
      <c r="A74" s="49"/>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49"/>
      <c r="AE74" s="49"/>
      <c r="AF74" s="49"/>
      <c r="AG74" s="49"/>
      <c r="AH74" s="49"/>
      <c r="AI74" s="49"/>
      <c r="AJ74" s="49"/>
      <c r="AK74" s="49"/>
      <c r="AL74" s="49"/>
      <c r="AM74" s="49"/>
      <c r="AN74" s="49"/>
      <c r="AO74" s="49"/>
      <c r="AP74" s="49"/>
      <c r="AQ74" s="49"/>
      <c r="AR74" s="49"/>
      <c r="AS74" s="49"/>
      <c r="AT74" s="49"/>
      <c r="AU74" s="49"/>
      <c r="AV74" s="49"/>
      <c r="AW74" s="49"/>
    </row>
    <row r="75" spans="1:49" ht="13.15" customHeight="1">
      <c r="A75" s="49"/>
      <c r="B75" s="96" t="s">
        <v>25</v>
      </c>
      <c r="C75" s="96"/>
      <c r="D75" s="96"/>
      <c r="E75" s="96"/>
      <c r="F75" s="96"/>
      <c r="G75" s="96"/>
      <c r="H75" s="96"/>
      <c r="I75" s="96" t="s">
        <v>21</v>
      </c>
      <c r="J75" s="96"/>
      <c r="K75" s="96"/>
      <c r="L75" s="96"/>
      <c r="M75" s="96"/>
      <c r="N75" s="96"/>
      <c r="O75" s="96"/>
      <c r="P75" s="89" t="s">
        <v>22</v>
      </c>
      <c r="Q75" s="89"/>
      <c r="R75" s="89"/>
      <c r="S75" s="89"/>
      <c r="T75" s="89"/>
      <c r="U75" s="89" t="s">
        <v>23</v>
      </c>
      <c r="V75" s="89"/>
      <c r="W75" s="89"/>
      <c r="X75" s="89"/>
      <c r="Y75" s="89"/>
      <c r="Z75" s="89"/>
      <c r="AA75" s="89"/>
      <c r="AB75" s="89"/>
      <c r="AC75" s="89"/>
      <c r="AD75" s="51"/>
      <c r="AE75" s="51"/>
      <c r="AF75" s="89" t="s">
        <v>34</v>
      </c>
      <c r="AG75" s="89"/>
      <c r="AH75" s="89"/>
      <c r="AI75" s="89"/>
      <c r="AJ75" s="89"/>
      <c r="AK75" s="89"/>
      <c r="AL75" s="89"/>
      <c r="AM75" s="89"/>
      <c r="AN75" s="49"/>
      <c r="AO75" s="49"/>
      <c r="AP75" s="49"/>
      <c r="AQ75" s="49"/>
      <c r="AR75" s="49"/>
      <c r="AS75" s="49"/>
      <c r="AT75" s="49"/>
      <c r="AU75" s="49"/>
      <c r="AV75" s="49"/>
      <c r="AW75" s="49"/>
    </row>
    <row r="76" spans="1:49" ht="13.15" customHeight="1">
      <c r="A76" s="49"/>
      <c r="B76" s="96"/>
      <c r="C76" s="96"/>
      <c r="D76" s="96"/>
      <c r="E76" s="96"/>
      <c r="F76" s="96"/>
      <c r="G76" s="96"/>
      <c r="H76" s="96"/>
      <c r="I76" s="96"/>
      <c r="J76" s="96"/>
      <c r="K76" s="96"/>
      <c r="L76" s="96"/>
      <c r="M76" s="96"/>
      <c r="N76" s="96"/>
      <c r="O76" s="96"/>
      <c r="P76" s="89"/>
      <c r="Q76" s="89"/>
      <c r="R76" s="89"/>
      <c r="S76" s="89"/>
      <c r="T76" s="89"/>
      <c r="U76" s="89"/>
      <c r="V76" s="89"/>
      <c r="W76" s="89"/>
      <c r="X76" s="89"/>
      <c r="Y76" s="89"/>
      <c r="Z76" s="89"/>
      <c r="AA76" s="89"/>
      <c r="AB76" s="89"/>
      <c r="AC76" s="89"/>
      <c r="AD76" s="51"/>
      <c r="AE76" s="51"/>
      <c r="AF76" s="89"/>
      <c r="AG76" s="89"/>
      <c r="AH76" s="89"/>
      <c r="AI76" s="89"/>
      <c r="AJ76" s="89"/>
      <c r="AK76" s="89"/>
      <c r="AL76" s="89"/>
      <c r="AM76" s="89"/>
      <c r="AN76" s="49"/>
      <c r="AO76" s="49"/>
      <c r="AP76" s="49"/>
      <c r="AQ76" s="49"/>
      <c r="AR76" s="49"/>
      <c r="AS76" s="49"/>
      <c r="AT76" s="49"/>
      <c r="AU76" s="49"/>
      <c r="AV76" s="49"/>
      <c r="AW76" s="49"/>
    </row>
    <row r="77" spans="1:49" ht="13.15" customHeight="1">
      <c r="A77" s="49"/>
      <c r="B77" s="103" t="s">
        <v>26</v>
      </c>
      <c r="C77" s="103"/>
      <c r="D77" s="103"/>
      <c r="E77" s="103"/>
      <c r="F77" s="103"/>
      <c r="G77" s="103"/>
      <c r="H77" s="103"/>
      <c r="I77" s="85"/>
      <c r="J77" s="85"/>
      <c r="K77" s="85"/>
      <c r="L77" s="85"/>
      <c r="M77" s="85"/>
      <c r="N77" s="85"/>
      <c r="O77" s="85"/>
      <c r="P77" s="85"/>
      <c r="Q77" s="85"/>
      <c r="R77" s="85"/>
      <c r="S77" s="85"/>
      <c r="T77" s="85"/>
      <c r="U77" s="92"/>
      <c r="V77" s="92"/>
      <c r="W77" s="92"/>
      <c r="X77" s="92"/>
      <c r="Y77" s="92"/>
      <c r="Z77" s="92"/>
      <c r="AA77" s="92"/>
      <c r="AB77" s="92"/>
      <c r="AC77" s="92"/>
      <c r="AD77" s="49"/>
      <c r="AE77" s="49"/>
      <c r="AF77" s="90">
        <f>SUM(P77:T88)</f>
        <v>0</v>
      </c>
      <c r="AG77" s="90"/>
      <c r="AH77" s="90"/>
      <c r="AI77" s="90"/>
      <c r="AJ77" s="90"/>
      <c r="AK77" s="90"/>
      <c r="AL77" s="91" t="s">
        <v>32</v>
      </c>
      <c r="AM77" s="91"/>
      <c r="AN77" s="49"/>
      <c r="AO77" s="49"/>
      <c r="AP77" s="49"/>
      <c r="AQ77" s="49"/>
      <c r="AR77" s="49"/>
      <c r="AS77" s="49"/>
      <c r="AT77" s="49"/>
      <c r="AU77" s="49"/>
      <c r="AV77" s="49"/>
      <c r="AW77" s="49"/>
    </row>
    <row r="78" spans="1:49" ht="13.15" customHeight="1">
      <c r="A78" s="49"/>
      <c r="B78" s="103"/>
      <c r="C78" s="103"/>
      <c r="D78" s="103"/>
      <c r="E78" s="103"/>
      <c r="F78" s="103"/>
      <c r="G78" s="103"/>
      <c r="H78" s="103"/>
      <c r="I78" s="85"/>
      <c r="J78" s="85"/>
      <c r="K78" s="85"/>
      <c r="L78" s="85"/>
      <c r="M78" s="85"/>
      <c r="N78" s="85"/>
      <c r="O78" s="85"/>
      <c r="P78" s="85"/>
      <c r="Q78" s="85"/>
      <c r="R78" s="85"/>
      <c r="S78" s="85"/>
      <c r="T78" s="85"/>
      <c r="U78" s="92"/>
      <c r="V78" s="92"/>
      <c r="W78" s="92"/>
      <c r="X78" s="92"/>
      <c r="Y78" s="92"/>
      <c r="Z78" s="92"/>
      <c r="AA78" s="92"/>
      <c r="AB78" s="92"/>
      <c r="AC78" s="92"/>
      <c r="AD78" s="49"/>
      <c r="AE78" s="49"/>
      <c r="AF78" s="90"/>
      <c r="AG78" s="90"/>
      <c r="AH78" s="90"/>
      <c r="AI78" s="90"/>
      <c r="AJ78" s="90"/>
      <c r="AK78" s="90"/>
      <c r="AL78" s="91"/>
      <c r="AM78" s="91"/>
      <c r="AN78" s="49"/>
      <c r="AO78" s="49"/>
      <c r="AP78" s="49"/>
      <c r="AQ78" s="49"/>
      <c r="AR78" s="49"/>
      <c r="AS78" s="49"/>
      <c r="AT78" s="49"/>
      <c r="AU78" s="49"/>
      <c r="AV78" s="49"/>
      <c r="AW78" s="49"/>
    </row>
    <row r="79" spans="1:49" ht="13.15" customHeight="1">
      <c r="A79" s="49"/>
      <c r="B79" s="103" t="s">
        <v>27</v>
      </c>
      <c r="C79" s="103"/>
      <c r="D79" s="103"/>
      <c r="E79" s="103"/>
      <c r="F79" s="103"/>
      <c r="G79" s="103"/>
      <c r="H79" s="103"/>
      <c r="I79" s="85"/>
      <c r="J79" s="85"/>
      <c r="K79" s="85"/>
      <c r="L79" s="85"/>
      <c r="M79" s="85"/>
      <c r="N79" s="85"/>
      <c r="O79" s="85"/>
      <c r="P79" s="85"/>
      <c r="Q79" s="85"/>
      <c r="R79" s="85"/>
      <c r="S79" s="85"/>
      <c r="T79" s="85"/>
      <c r="U79" s="92"/>
      <c r="V79" s="92"/>
      <c r="W79" s="92"/>
      <c r="X79" s="92"/>
      <c r="Y79" s="92"/>
      <c r="Z79" s="92"/>
      <c r="AA79" s="92"/>
      <c r="AB79" s="92"/>
      <c r="AC79" s="92"/>
      <c r="AD79" s="49"/>
      <c r="AE79" s="49"/>
      <c r="AF79" s="49"/>
      <c r="AG79" s="49"/>
      <c r="AH79" s="49"/>
      <c r="AI79" s="49"/>
      <c r="AJ79" s="49"/>
      <c r="AK79" s="49"/>
      <c r="AL79" s="49"/>
      <c r="AM79" s="49"/>
      <c r="AN79" s="49"/>
      <c r="AO79" s="49"/>
      <c r="AP79" s="49"/>
      <c r="AQ79" s="49"/>
      <c r="AR79" s="49"/>
      <c r="AS79" s="49"/>
      <c r="AT79" s="49"/>
      <c r="AU79" s="49"/>
      <c r="AV79" s="49"/>
      <c r="AW79" s="49"/>
    </row>
    <row r="80" spans="1:49" ht="13.15" customHeight="1">
      <c r="A80" s="49"/>
      <c r="B80" s="103"/>
      <c r="C80" s="103"/>
      <c r="D80" s="103"/>
      <c r="E80" s="103"/>
      <c r="F80" s="103"/>
      <c r="G80" s="103"/>
      <c r="H80" s="103"/>
      <c r="I80" s="85"/>
      <c r="J80" s="85"/>
      <c r="K80" s="85"/>
      <c r="L80" s="85"/>
      <c r="M80" s="85"/>
      <c r="N80" s="85"/>
      <c r="O80" s="85"/>
      <c r="P80" s="85"/>
      <c r="Q80" s="85"/>
      <c r="R80" s="85"/>
      <c r="S80" s="85"/>
      <c r="T80" s="85"/>
      <c r="U80" s="92"/>
      <c r="V80" s="92"/>
      <c r="W80" s="92"/>
      <c r="X80" s="92"/>
      <c r="Y80" s="92"/>
      <c r="Z80" s="92"/>
      <c r="AA80" s="92"/>
      <c r="AB80" s="92"/>
      <c r="AC80" s="92"/>
      <c r="AD80" s="49"/>
      <c r="AE80" s="49"/>
      <c r="AF80" s="89" t="s">
        <v>67</v>
      </c>
      <c r="AG80" s="89"/>
      <c r="AH80" s="89"/>
      <c r="AI80" s="89"/>
      <c r="AJ80" s="89"/>
      <c r="AK80" s="89"/>
      <c r="AL80" s="89"/>
      <c r="AM80" s="89"/>
      <c r="AN80" s="49"/>
      <c r="AO80" s="49"/>
      <c r="AP80" s="49"/>
      <c r="AQ80" s="49"/>
      <c r="AR80" s="49"/>
      <c r="AS80" s="49"/>
      <c r="AT80" s="49"/>
      <c r="AU80" s="49"/>
      <c r="AV80" s="49"/>
      <c r="AW80" s="49"/>
    </row>
    <row r="81" spans="1:49" ht="13.15" customHeight="1">
      <c r="A81" s="49"/>
      <c r="B81" s="103" t="s">
        <v>28</v>
      </c>
      <c r="C81" s="103"/>
      <c r="D81" s="103"/>
      <c r="E81" s="103"/>
      <c r="F81" s="103"/>
      <c r="G81" s="103"/>
      <c r="H81" s="103"/>
      <c r="I81" s="85"/>
      <c r="J81" s="85"/>
      <c r="K81" s="85"/>
      <c r="L81" s="85"/>
      <c r="M81" s="85"/>
      <c r="N81" s="85"/>
      <c r="O81" s="85"/>
      <c r="P81" s="85"/>
      <c r="Q81" s="85"/>
      <c r="R81" s="85"/>
      <c r="S81" s="85"/>
      <c r="T81" s="85"/>
      <c r="U81" s="92"/>
      <c r="V81" s="92"/>
      <c r="W81" s="92"/>
      <c r="X81" s="92"/>
      <c r="Y81" s="92"/>
      <c r="Z81" s="92"/>
      <c r="AA81" s="92"/>
      <c r="AB81" s="92"/>
      <c r="AC81" s="92"/>
      <c r="AD81" s="49"/>
      <c r="AE81" s="49"/>
      <c r="AF81" s="89"/>
      <c r="AG81" s="89"/>
      <c r="AH81" s="89"/>
      <c r="AI81" s="89"/>
      <c r="AJ81" s="89"/>
      <c r="AK81" s="89"/>
      <c r="AL81" s="89"/>
      <c r="AM81" s="89"/>
      <c r="AN81" s="49"/>
      <c r="AO81" s="49"/>
      <c r="AP81" s="49"/>
      <c r="AQ81" s="49"/>
      <c r="AR81" s="49"/>
      <c r="AS81" s="49"/>
      <c r="AT81" s="49"/>
      <c r="AU81" s="49"/>
      <c r="AV81" s="49"/>
      <c r="AW81" s="49"/>
    </row>
    <row r="82" spans="1:49" ht="13.15" customHeight="1">
      <c r="A82" s="49"/>
      <c r="B82" s="103"/>
      <c r="C82" s="103"/>
      <c r="D82" s="103"/>
      <c r="E82" s="103"/>
      <c r="F82" s="103"/>
      <c r="G82" s="103"/>
      <c r="H82" s="103"/>
      <c r="I82" s="85"/>
      <c r="J82" s="85"/>
      <c r="K82" s="85"/>
      <c r="L82" s="85"/>
      <c r="M82" s="85"/>
      <c r="N82" s="85"/>
      <c r="O82" s="85"/>
      <c r="P82" s="85"/>
      <c r="Q82" s="85"/>
      <c r="R82" s="85"/>
      <c r="S82" s="85"/>
      <c r="T82" s="85"/>
      <c r="U82" s="92"/>
      <c r="V82" s="92"/>
      <c r="W82" s="92"/>
      <c r="X82" s="92"/>
      <c r="Y82" s="92"/>
      <c r="Z82" s="92"/>
      <c r="AA82" s="92"/>
      <c r="AB82" s="92"/>
      <c r="AC82" s="92"/>
      <c r="AD82" s="49"/>
      <c r="AE82" s="49"/>
      <c r="AF82" s="90">
        <f>P77*0.6+P79*6+P81*2+P83*0.8+P85*2+P87*1.9</f>
        <v>0</v>
      </c>
      <c r="AG82" s="90"/>
      <c r="AH82" s="90"/>
      <c r="AI82" s="90"/>
      <c r="AJ82" s="90"/>
      <c r="AK82" s="90"/>
      <c r="AL82" s="91" t="s">
        <v>32</v>
      </c>
      <c r="AM82" s="91"/>
      <c r="AN82" s="49"/>
      <c r="AO82" s="49"/>
      <c r="AP82" s="49"/>
      <c r="AQ82" s="49"/>
      <c r="AR82" s="49"/>
      <c r="AS82" s="49"/>
      <c r="AT82" s="49"/>
      <c r="AU82" s="49"/>
      <c r="AV82" s="49"/>
      <c r="AW82" s="49"/>
    </row>
    <row r="83" spans="1:49" ht="13.15" customHeight="1">
      <c r="A83" s="49"/>
      <c r="B83" s="103" t="s">
        <v>29</v>
      </c>
      <c r="C83" s="103"/>
      <c r="D83" s="103"/>
      <c r="E83" s="103"/>
      <c r="F83" s="103"/>
      <c r="G83" s="103"/>
      <c r="H83" s="103"/>
      <c r="I83" s="85"/>
      <c r="J83" s="85"/>
      <c r="K83" s="85"/>
      <c r="L83" s="85"/>
      <c r="M83" s="85"/>
      <c r="N83" s="85"/>
      <c r="O83" s="85"/>
      <c r="P83" s="85"/>
      <c r="Q83" s="85"/>
      <c r="R83" s="85"/>
      <c r="S83" s="85"/>
      <c r="T83" s="85"/>
      <c r="U83" s="92"/>
      <c r="V83" s="92"/>
      <c r="W83" s="92"/>
      <c r="X83" s="92"/>
      <c r="Y83" s="92"/>
      <c r="Z83" s="92"/>
      <c r="AA83" s="92"/>
      <c r="AB83" s="92"/>
      <c r="AC83" s="92"/>
      <c r="AD83" s="49"/>
      <c r="AE83" s="49"/>
      <c r="AF83" s="90"/>
      <c r="AG83" s="90"/>
      <c r="AH83" s="90"/>
      <c r="AI83" s="90"/>
      <c r="AJ83" s="90"/>
      <c r="AK83" s="90"/>
      <c r="AL83" s="91"/>
      <c r="AM83" s="91"/>
      <c r="AN83" s="49"/>
      <c r="AO83" s="49"/>
      <c r="AP83" s="49"/>
      <c r="AQ83" s="49"/>
      <c r="AR83" s="49"/>
      <c r="AS83" s="49"/>
      <c r="AT83" s="49"/>
      <c r="AU83" s="49"/>
      <c r="AV83" s="49"/>
      <c r="AW83" s="49"/>
    </row>
    <row r="84" spans="1:49" ht="13.15" customHeight="1">
      <c r="A84" s="49"/>
      <c r="B84" s="103"/>
      <c r="C84" s="103"/>
      <c r="D84" s="103"/>
      <c r="E84" s="103"/>
      <c r="F84" s="103"/>
      <c r="G84" s="103"/>
      <c r="H84" s="103"/>
      <c r="I84" s="85"/>
      <c r="J84" s="85"/>
      <c r="K84" s="85"/>
      <c r="L84" s="85"/>
      <c r="M84" s="85"/>
      <c r="N84" s="85"/>
      <c r="O84" s="85"/>
      <c r="P84" s="85"/>
      <c r="Q84" s="85"/>
      <c r="R84" s="85"/>
      <c r="S84" s="85"/>
      <c r="T84" s="85"/>
      <c r="U84" s="92"/>
      <c r="V84" s="92"/>
      <c r="W84" s="92"/>
      <c r="X84" s="92"/>
      <c r="Y84" s="92"/>
      <c r="Z84" s="92"/>
      <c r="AA84" s="92"/>
      <c r="AB84" s="92"/>
      <c r="AC84" s="92"/>
      <c r="AD84" s="49"/>
      <c r="AE84" s="49"/>
      <c r="AF84" s="49"/>
      <c r="AG84" s="49"/>
      <c r="AH84" s="49"/>
      <c r="AI84" s="49"/>
      <c r="AJ84" s="49"/>
      <c r="AK84" s="49"/>
      <c r="AL84" s="49"/>
      <c r="AM84" s="49"/>
      <c r="AN84" s="49"/>
      <c r="AO84" s="49"/>
      <c r="AP84" s="49"/>
      <c r="AQ84" s="49"/>
      <c r="AR84" s="49"/>
      <c r="AS84" s="49"/>
      <c r="AT84" s="49"/>
      <c r="AU84" s="49"/>
      <c r="AV84" s="49"/>
      <c r="AW84" s="49"/>
    </row>
    <row r="85" spans="1:49" ht="13.15" customHeight="1">
      <c r="A85" s="49"/>
      <c r="B85" s="103" t="s">
        <v>30</v>
      </c>
      <c r="C85" s="103"/>
      <c r="D85" s="103"/>
      <c r="E85" s="103"/>
      <c r="F85" s="103"/>
      <c r="G85" s="103"/>
      <c r="H85" s="103"/>
      <c r="I85" s="85"/>
      <c r="J85" s="85"/>
      <c r="K85" s="85"/>
      <c r="L85" s="85"/>
      <c r="M85" s="85"/>
      <c r="N85" s="85"/>
      <c r="O85" s="85"/>
      <c r="P85" s="85"/>
      <c r="Q85" s="85"/>
      <c r="R85" s="85"/>
      <c r="S85" s="85"/>
      <c r="T85" s="85"/>
      <c r="U85" s="92"/>
      <c r="V85" s="92"/>
      <c r="W85" s="92"/>
      <c r="X85" s="92"/>
      <c r="Y85" s="92"/>
      <c r="Z85" s="92"/>
      <c r="AA85" s="92"/>
      <c r="AB85" s="92"/>
      <c r="AC85" s="92"/>
      <c r="AD85" s="49"/>
      <c r="AE85" s="49"/>
      <c r="AF85" s="93" t="s">
        <v>35</v>
      </c>
      <c r="AG85" s="93"/>
      <c r="AH85" s="93"/>
      <c r="AI85" s="93"/>
      <c r="AJ85" s="93"/>
      <c r="AK85" s="93"/>
      <c r="AL85" s="93"/>
      <c r="AM85" s="93"/>
      <c r="AN85" s="49"/>
      <c r="AO85" s="49"/>
      <c r="AP85" s="93" t="s">
        <v>69</v>
      </c>
      <c r="AQ85" s="93"/>
      <c r="AR85" s="93"/>
      <c r="AS85" s="93"/>
      <c r="AT85" s="93"/>
      <c r="AU85" s="93"/>
      <c r="AV85" s="93"/>
      <c r="AW85" s="49"/>
    </row>
    <row r="86" spans="1:49" ht="13.15" customHeight="1">
      <c r="A86" s="49"/>
      <c r="B86" s="103"/>
      <c r="C86" s="103"/>
      <c r="D86" s="103"/>
      <c r="E86" s="103"/>
      <c r="F86" s="103"/>
      <c r="G86" s="103"/>
      <c r="H86" s="103"/>
      <c r="I86" s="85"/>
      <c r="J86" s="85"/>
      <c r="K86" s="85"/>
      <c r="L86" s="85"/>
      <c r="M86" s="85"/>
      <c r="N86" s="85"/>
      <c r="O86" s="85"/>
      <c r="P86" s="85"/>
      <c r="Q86" s="85"/>
      <c r="R86" s="85"/>
      <c r="S86" s="85"/>
      <c r="T86" s="85"/>
      <c r="U86" s="92"/>
      <c r="V86" s="92"/>
      <c r="W86" s="92"/>
      <c r="X86" s="92"/>
      <c r="Y86" s="92"/>
      <c r="Z86" s="92"/>
      <c r="AA86" s="92"/>
      <c r="AB86" s="92"/>
      <c r="AC86" s="92"/>
      <c r="AD86" s="49"/>
      <c r="AE86" s="49"/>
      <c r="AF86" s="93"/>
      <c r="AG86" s="93"/>
      <c r="AH86" s="93"/>
      <c r="AI86" s="93"/>
      <c r="AJ86" s="93"/>
      <c r="AK86" s="93"/>
      <c r="AL86" s="93"/>
      <c r="AM86" s="93"/>
      <c r="AN86" s="49"/>
      <c r="AO86" s="49"/>
      <c r="AP86" s="93"/>
      <c r="AQ86" s="93"/>
      <c r="AR86" s="93"/>
      <c r="AS86" s="93"/>
      <c r="AT86" s="93"/>
      <c r="AU86" s="93"/>
      <c r="AV86" s="93"/>
      <c r="AW86" s="49"/>
    </row>
    <row r="87" spans="1:49" ht="13.15" customHeight="1">
      <c r="A87" s="49"/>
      <c r="B87" s="86" t="s">
        <v>68</v>
      </c>
      <c r="C87" s="86"/>
      <c r="D87" s="86"/>
      <c r="E87" s="86"/>
      <c r="F87" s="86"/>
      <c r="G87" s="86"/>
      <c r="H87" s="86"/>
      <c r="I87" s="85"/>
      <c r="J87" s="85"/>
      <c r="K87" s="85"/>
      <c r="L87" s="85"/>
      <c r="M87" s="85"/>
      <c r="N87" s="85"/>
      <c r="O87" s="85"/>
      <c r="P87" s="85"/>
      <c r="Q87" s="85"/>
      <c r="R87" s="85"/>
      <c r="S87" s="85"/>
      <c r="T87" s="85"/>
      <c r="U87" s="92"/>
      <c r="V87" s="92"/>
      <c r="W87" s="92"/>
      <c r="X87" s="92"/>
      <c r="Y87" s="92"/>
      <c r="Z87" s="92"/>
      <c r="AA87" s="92"/>
      <c r="AB87" s="92"/>
      <c r="AC87" s="92"/>
      <c r="AD87" s="49"/>
      <c r="AE87" s="49"/>
      <c r="AF87" s="93"/>
      <c r="AG87" s="93"/>
      <c r="AH87" s="93"/>
      <c r="AI87" s="93"/>
      <c r="AJ87" s="93"/>
      <c r="AK87" s="93"/>
      <c r="AL87" s="93"/>
      <c r="AM87" s="93"/>
      <c r="AN87" s="49"/>
      <c r="AO87" s="49"/>
      <c r="AP87" s="93"/>
      <c r="AQ87" s="93"/>
      <c r="AR87" s="93"/>
      <c r="AS87" s="93"/>
      <c r="AT87" s="93"/>
      <c r="AU87" s="93"/>
      <c r="AV87" s="93"/>
      <c r="AW87" s="49"/>
    </row>
    <row r="88" spans="1:49" ht="13.15" customHeight="1">
      <c r="A88" s="49"/>
      <c r="B88" s="86"/>
      <c r="C88" s="86"/>
      <c r="D88" s="86"/>
      <c r="E88" s="86"/>
      <c r="F88" s="86"/>
      <c r="G88" s="86"/>
      <c r="H88" s="86"/>
      <c r="I88" s="85"/>
      <c r="J88" s="85"/>
      <c r="K88" s="85"/>
      <c r="L88" s="85"/>
      <c r="M88" s="85"/>
      <c r="N88" s="85"/>
      <c r="O88" s="85"/>
      <c r="P88" s="85"/>
      <c r="Q88" s="85"/>
      <c r="R88" s="85"/>
      <c r="S88" s="85"/>
      <c r="T88" s="85"/>
      <c r="U88" s="92"/>
      <c r="V88" s="92"/>
      <c r="W88" s="92"/>
      <c r="X88" s="92"/>
      <c r="Y88" s="92"/>
      <c r="Z88" s="92"/>
      <c r="AA88" s="92"/>
      <c r="AB88" s="92"/>
      <c r="AC88" s="92"/>
      <c r="AD88" s="49"/>
      <c r="AE88" s="49"/>
      <c r="AF88" s="49"/>
      <c r="AG88" s="49"/>
      <c r="AH88" s="49"/>
      <c r="AI88" s="49"/>
      <c r="AJ88" s="49"/>
      <c r="AK88" s="49"/>
      <c r="AL88" s="49"/>
      <c r="AM88" s="49"/>
      <c r="AN88" s="49"/>
      <c r="AO88" s="49"/>
      <c r="AP88" s="93"/>
      <c r="AQ88" s="93"/>
      <c r="AR88" s="93"/>
      <c r="AS88" s="93"/>
      <c r="AT88" s="93"/>
      <c r="AU88" s="93"/>
      <c r="AV88" s="93"/>
      <c r="AW88" s="49"/>
    </row>
    <row r="89" spans="1:49" ht="13.15" customHeight="1">
      <c r="A89" s="49"/>
      <c r="B89" s="86"/>
      <c r="C89" s="86"/>
      <c r="D89" s="86"/>
      <c r="E89" s="86"/>
      <c r="F89" s="86"/>
      <c r="G89" s="86"/>
      <c r="H89" s="86"/>
      <c r="I89" s="85"/>
      <c r="J89" s="85"/>
      <c r="K89" s="85"/>
      <c r="L89" s="85"/>
      <c r="M89" s="85"/>
      <c r="N89" s="85"/>
      <c r="O89" s="85"/>
      <c r="P89" s="85"/>
      <c r="Q89" s="85"/>
      <c r="R89" s="85"/>
      <c r="S89" s="85"/>
      <c r="T89" s="85"/>
      <c r="U89" s="92"/>
      <c r="V89" s="92"/>
      <c r="W89" s="92"/>
      <c r="X89" s="92"/>
      <c r="Y89" s="92"/>
      <c r="Z89" s="92"/>
      <c r="AA89" s="92"/>
      <c r="AB89" s="92"/>
      <c r="AC89" s="92"/>
      <c r="AD89" s="49"/>
      <c r="AE89" s="49"/>
      <c r="AF89" s="49"/>
      <c r="AG89" s="49"/>
      <c r="AH89" s="49"/>
      <c r="AI89" s="49"/>
      <c r="AJ89" s="49"/>
      <c r="AK89" s="49"/>
      <c r="AL89" s="49"/>
      <c r="AM89" s="49"/>
      <c r="AN89" s="49"/>
      <c r="AO89" s="49"/>
      <c r="AP89" s="93"/>
      <c r="AQ89" s="93"/>
      <c r="AR89" s="93"/>
      <c r="AS89" s="93"/>
      <c r="AT89" s="93"/>
      <c r="AU89" s="93"/>
      <c r="AV89" s="93"/>
      <c r="AW89" s="49"/>
    </row>
    <row r="90" spans="1:49" ht="13.1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93"/>
      <c r="AQ90" s="93"/>
      <c r="AR90" s="93"/>
      <c r="AS90" s="93"/>
      <c r="AT90" s="93"/>
      <c r="AU90" s="93"/>
      <c r="AV90" s="93"/>
      <c r="AW90" s="49"/>
    </row>
    <row r="91" spans="1:49" ht="13.15" customHeight="1">
      <c r="A91" s="49"/>
      <c r="B91" s="84" t="s">
        <v>36</v>
      </c>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49"/>
      <c r="AE91" s="49"/>
      <c r="AF91" s="49"/>
      <c r="AG91" s="49"/>
      <c r="AH91" s="49"/>
      <c r="AI91" s="49"/>
      <c r="AJ91" s="49"/>
      <c r="AK91" s="49"/>
      <c r="AL91" s="49"/>
      <c r="AM91" s="49"/>
      <c r="AN91" s="49"/>
      <c r="AO91" s="49"/>
      <c r="AP91" s="93"/>
      <c r="AQ91" s="93"/>
      <c r="AR91" s="93"/>
      <c r="AS91" s="93"/>
      <c r="AT91" s="93"/>
      <c r="AU91" s="93"/>
      <c r="AV91" s="93"/>
      <c r="AW91" s="49"/>
    </row>
    <row r="92" spans="1:49" ht="13.15" customHeight="1">
      <c r="A92" s="49"/>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49"/>
      <c r="AE92" s="49"/>
      <c r="AF92" s="49"/>
      <c r="AG92" s="49"/>
      <c r="AH92" s="49"/>
      <c r="AI92" s="49"/>
      <c r="AJ92" s="49"/>
      <c r="AK92" s="49"/>
      <c r="AL92" s="49"/>
      <c r="AM92" s="49"/>
      <c r="AN92" s="49"/>
      <c r="AO92" s="49"/>
      <c r="AP92" s="49"/>
      <c r="AQ92" s="49"/>
      <c r="AR92" s="49"/>
      <c r="AS92" s="49"/>
      <c r="AT92" s="49"/>
      <c r="AU92" s="49"/>
      <c r="AV92" s="49"/>
      <c r="AW92" s="49"/>
    </row>
    <row r="93" spans="1:49" ht="13.15" customHeight="1">
      <c r="A93" s="49"/>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49"/>
      <c r="AO93" s="49"/>
      <c r="AP93" s="49"/>
      <c r="AQ93" s="49"/>
      <c r="AR93" s="49"/>
      <c r="AS93" s="49"/>
      <c r="AT93" s="49"/>
      <c r="AU93" s="49"/>
      <c r="AV93" s="49"/>
      <c r="AW93" s="49"/>
    </row>
    <row r="94" spans="1:49" ht="13.15" customHeight="1">
      <c r="A94" s="49"/>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49"/>
      <c r="AO94" s="49"/>
      <c r="AP94" s="49"/>
      <c r="AQ94" s="49"/>
      <c r="AR94" s="49"/>
      <c r="AS94" s="49"/>
      <c r="AT94" s="49"/>
      <c r="AU94" s="49"/>
      <c r="AV94" s="49"/>
      <c r="AW94" s="49"/>
    </row>
    <row r="95" spans="1:49" ht="13.15" customHeight="1">
      <c r="A95" s="49"/>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49"/>
      <c r="AO95" s="49"/>
      <c r="AP95" s="49"/>
      <c r="AQ95" s="49"/>
      <c r="AR95" s="49"/>
      <c r="AS95" s="49"/>
      <c r="AT95" s="49"/>
      <c r="AU95" s="49"/>
      <c r="AV95" s="49"/>
      <c r="AW95" s="49"/>
    </row>
    <row r="96" spans="1:49" ht="13.15" customHeight="1">
      <c r="A96" s="49"/>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49"/>
      <c r="AO96" s="49"/>
      <c r="AP96" s="49"/>
      <c r="AQ96" s="49"/>
      <c r="AR96" s="49"/>
      <c r="AS96" s="49"/>
      <c r="AT96" s="49"/>
      <c r="AU96" s="49"/>
      <c r="AV96" s="49"/>
      <c r="AW96" s="49"/>
    </row>
    <row r="97" spans="1:49" ht="13.15" customHeight="1">
      <c r="A97" s="49"/>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49"/>
      <c r="AO97" s="49"/>
      <c r="AP97" s="49"/>
      <c r="AQ97" s="49"/>
      <c r="AR97" s="49"/>
      <c r="AS97" s="49"/>
      <c r="AT97" s="49"/>
      <c r="AU97" s="49"/>
      <c r="AV97" s="49"/>
      <c r="AW97" s="49"/>
    </row>
    <row r="98" spans="1:49" ht="13.15" customHeight="1">
      <c r="A98" s="49"/>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49"/>
      <c r="AO98" s="49"/>
      <c r="AP98" s="49"/>
      <c r="AQ98" s="49"/>
      <c r="AR98" s="49"/>
      <c r="AS98" s="49"/>
      <c r="AT98" s="49"/>
      <c r="AU98" s="49"/>
      <c r="AV98" s="49"/>
      <c r="AW98" s="49"/>
    </row>
    <row r="99" spans="1:49" ht="13.15" customHeight="1">
      <c r="A99" s="49"/>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49"/>
      <c r="AO99" s="49"/>
      <c r="AP99" s="49"/>
      <c r="AQ99" s="49"/>
      <c r="AR99" s="49"/>
      <c r="AS99" s="49"/>
      <c r="AT99" s="49"/>
      <c r="AU99" s="49"/>
      <c r="AV99" s="49"/>
      <c r="AW99" s="49"/>
    </row>
    <row r="100" spans="1:49" ht="13.15" customHeight="1" thickBo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row>
    <row r="101" spans="1:49" ht="13.15" customHeight="1">
      <c r="A101" s="49"/>
      <c r="B101" s="95" t="s">
        <v>65</v>
      </c>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50"/>
      <c r="AE101" s="50"/>
      <c r="AF101" s="100"/>
      <c r="AG101" s="97"/>
      <c r="AH101" s="78" t="s">
        <v>59</v>
      </c>
      <c r="AI101" s="78"/>
      <c r="AJ101" s="97"/>
      <c r="AK101" s="97"/>
      <c r="AL101" s="78" t="s">
        <v>60</v>
      </c>
      <c r="AM101" s="79"/>
      <c r="AN101" s="49"/>
      <c r="AO101" s="49"/>
      <c r="AP101" s="49"/>
      <c r="AQ101" s="49"/>
      <c r="AR101" s="49"/>
      <c r="AS101" s="49"/>
      <c r="AT101" s="49"/>
      <c r="AU101" s="49"/>
      <c r="AV101" s="49"/>
      <c r="AW101" s="49"/>
    </row>
    <row r="102" spans="1:49" ht="13.15" customHeight="1">
      <c r="A102" s="49"/>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50"/>
      <c r="AE102" s="50"/>
      <c r="AF102" s="101"/>
      <c r="AG102" s="98"/>
      <c r="AH102" s="80"/>
      <c r="AI102" s="80"/>
      <c r="AJ102" s="98"/>
      <c r="AK102" s="98"/>
      <c r="AL102" s="80"/>
      <c r="AM102" s="81"/>
      <c r="AN102" s="49"/>
      <c r="AO102" s="49"/>
      <c r="AP102" s="49"/>
      <c r="AQ102" s="49"/>
      <c r="AR102" s="49"/>
      <c r="AS102" s="49"/>
      <c r="AT102" s="49"/>
      <c r="AU102" s="49"/>
      <c r="AV102" s="49"/>
      <c r="AW102" s="49"/>
    </row>
    <row r="103" spans="1:49" ht="13.15" customHeight="1" thickBot="1">
      <c r="A103" s="49"/>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50"/>
      <c r="AE103" s="50"/>
      <c r="AF103" s="102"/>
      <c r="AG103" s="99"/>
      <c r="AH103" s="82"/>
      <c r="AI103" s="82"/>
      <c r="AJ103" s="99"/>
      <c r="AK103" s="99"/>
      <c r="AL103" s="82"/>
      <c r="AM103" s="83"/>
      <c r="AN103" s="49"/>
      <c r="AO103" s="49"/>
      <c r="AP103" s="49"/>
      <c r="AQ103" s="49"/>
      <c r="AR103" s="49"/>
      <c r="AS103" s="49"/>
      <c r="AT103" s="49"/>
      <c r="AU103" s="49"/>
      <c r="AV103" s="49"/>
      <c r="AW103" s="49"/>
    </row>
    <row r="104" spans="1:49" ht="13.15" customHeight="1">
      <c r="A104" s="49"/>
      <c r="B104" s="84" t="s">
        <v>20</v>
      </c>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49"/>
      <c r="AE104" s="49"/>
      <c r="AF104" s="49"/>
      <c r="AG104" s="49"/>
      <c r="AH104" s="49"/>
      <c r="AI104" s="49"/>
      <c r="AJ104" s="49"/>
      <c r="AK104" s="49"/>
      <c r="AL104" s="49"/>
      <c r="AM104" s="49"/>
      <c r="AN104" s="49"/>
      <c r="AO104" s="49"/>
      <c r="AP104" s="49"/>
      <c r="AQ104" s="49"/>
      <c r="AR104" s="49"/>
      <c r="AS104" s="49"/>
      <c r="AT104" s="49"/>
      <c r="AU104" s="49"/>
      <c r="AV104" s="49"/>
      <c r="AW104" s="49"/>
    </row>
    <row r="105" spans="1:49" ht="13.15" customHeight="1">
      <c r="A105" s="49"/>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49"/>
      <c r="AE105" s="49"/>
      <c r="AF105" s="49"/>
      <c r="AG105" s="49"/>
      <c r="AH105" s="49"/>
      <c r="AI105" s="49"/>
      <c r="AJ105" s="49"/>
      <c r="AK105" s="49"/>
      <c r="AL105" s="49"/>
      <c r="AM105" s="49"/>
      <c r="AN105" s="49"/>
      <c r="AO105" s="49"/>
      <c r="AP105" s="49"/>
      <c r="AQ105" s="49"/>
      <c r="AR105" s="49"/>
      <c r="AS105" s="49"/>
      <c r="AT105" s="49"/>
      <c r="AU105" s="49"/>
      <c r="AV105" s="49"/>
      <c r="AW105" s="49"/>
    </row>
    <row r="106" spans="1:49" ht="13.15" customHeight="1">
      <c r="A106" s="49"/>
      <c r="B106" s="96" t="s">
        <v>21</v>
      </c>
      <c r="C106" s="96"/>
      <c r="D106" s="96"/>
      <c r="E106" s="96"/>
      <c r="F106" s="96"/>
      <c r="G106" s="96"/>
      <c r="H106" s="96"/>
      <c r="I106" s="96"/>
      <c r="J106" s="96"/>
      <c r="K106" s="96"/>
      <c r="L106" s="96"/>
      <c r="M106" s="89" t="s">
        <v>22</v>
      </c>
      <c r="N106" s="89"/>
      <c r="O106" s="89"/>
      <c r="P106" s="89"/>
      <c r="Q106" s="89"/>
      <c r="R106" s="89" t="s">
        <v>23</v>
      </c>
      <c r="S106" s="89"/>
      <c r="T106" s="89"/>
      <c r="U106" s="89"/>
      <c r="V106" s="89"/>
      <c r="W106" s="89"/>
      <c r="X106" s="89"/>
      <c r="Y106" s="89"/>
      <c r="Z106" s="89"/>
      <c r="AA106" s="89"/>
      <c r="AB106" s="89"/>
      <c r="AC106" s="89"/>
      <c r="AD106" s="49"/>
      <c r="AE106" s="49"/>
      <c r="AF106" s="89" t="s">
        <v>31</v>
      </c>
      <c r="AG106" s="89"/>
      <c r="AH106" s="89"/>
      <c r="AI106" s="89"/>
      <c r="AJ106" s="89"/>
      <c r="AK106" s="89"/>
      <c r="AL106" s="89"/>
      <c r="AM106" s="89"/>
      <c r="AN106" s="49"/>
      <c r="AO106" s="49"/>
      <c r="AP106" s="49"/>
      <c r="AQ106" s="49"/>
      <c r="AR106" s="49"/>
      <c r="AS106" s="49"/>
      <c r="AT106" s="49"/>
      <c r="AU106" s="49"/>
      <c r="AV106" s="49"/>
      <c r="AW106" s="49"/>
    </row>
    <row r="107" spans="1:49" ht="13.15" customHeight="1">
      <c r="A107" s="49"/>
      <c r="B107" s="96"/>
      <c r="C107" s="96"/>
      <c r="D107" s="96"/>
      <c r="E107" s="96"/>
      <c r="F107" s="96"/>
      <c r="G107" s="96"/>
      <c r="H107" s="96"/>
      <c r="I107" s="96"/>
      <c r="J107" s="96"/>
      <c r="K107" s="96"/>
      <c r="L107" s="96"/>
      <c r="M107" s="89"/>
      <c r="N107" s="89"/>
      <c r="O107" s="89"/>
      <c r="P107" s="89"/>
      <c r="Q107" s="89"/>
      <c r="R107" s="89"/>
      <c r="S107" s="89"/>
      <c r="T107" s="89"/>
      <c r="U107" s="89"/>
      <c r="V107" s="89"/>
      <c r="W107" s="89"/>
      <c r="X107" s="89"/>
      <c r="Y107" s="89"/>
      <c r="Z107" s="89"/>
      <c r="AA107" s="89"/>
      <c r="AB107" s="89"/>
      <c r="AC107" s="89"/>
      <c r="AD107" s="49"/>
      <c r="AE107" s="49"/>
      <c r="AF107" s="89"/>
      <c r="AG107" s="89"/>
      <c r="AH107" s="89"/>
      <c r="AI107" s="89"/>
      <c r="AJ107" s="89"/>
      <c r="AK107" s="89"/>
      <c r="AL107" s="89"/>
      <c r="AM107" s="89"/>
      <c r="AN107" s="49"/>
      <c r="AO107" s="49"/>
      <c r="AP107" s="49"/>
      <c r="AQ107" s="49"/>
      <c r="AR107" s="49"/>
      <c r="AS107" s="49"/>
      <c r="AT107" s="49"/>
      <c r="AU107" s="49"/>
      <c r="AV107" s="49"/>
      <c r="AW107" s="49"/>
    </row>
    <row r="108" spans="1:49" ht="13.15" customHeight="1">
      <c r="A108" s="49"/>
      <c r="B108" s="94"/>
      <c r="C108" s="94"/>
      <c r="D108" s="94"/>
      <c r="E108" s="94"/>
      <c r="F108" s="94"/>
      <c r="G108" s="94"/>
      <c r="H108" s="94"/>
      <c r="I108" s="94"/>
      <c r="J108" s="94"/>
      <c r="K108" s="94"/>
      <c r="L108" s="94"/>
      <c r="M108" s="85"/>
      <c r="N108" s="85"/>
      <c r="O108" s="85"/>
      <c r="P108" s="85"/>
      <c r="Q108" s="85"/>
      <c r="R108" s="92"/>
      <c r="S108" s="92"/>
      <c r="T108" s="92"/>
      <c r="U108" s="92"/>
      <c r="V108" s="92"/>
      <c r="W108" s="92"/>
      <c r="X108" s="92"/>
      <c r="Y108" s="92"/>
      <c r="Z108" s="92"/>
      <c r="AA108" s="92"/>
      <c r="AB108" s="92"/>
      <c r="AC108" s="92"/>
      <c r="AD108" s="49"/>
      <c r="AE108" s="49"/>
      <c r="AF108" s="90">
        <f>SUM(M108:Q117)</f>
        <v>0</v>
      </c>
      <c r="AG108" s="90"/>
      <c r="AH108" s="90"/>
      <c r="AI108" s="90"/>
      <c r="AJ108" s="90"/>
      <c r="AK108" s="90"/>
      <c r="AL108" s="91" t="s">
        <v>32</v>
      </c>
      <c r="AM108" s="91"/>
      <c r="AN108" s="49"/>
      <c r="AO108" s="49"/>
      <c r="AP108" s="49"/>
      <c r="AQ108" s="49"/>
      <c r="AR108" s="49"/>
      <c r="AS108" s="49"/>
      <c r="AT108" s="49"/>
      <c r="AU108" s="49"/>
      <c r="AV108" s="49"/>
      <c r="AW108" s="49"/>
    </row>
    <row r="109" spans="1:49" ht="13.15" customHeight="1">
      <c r="A109" s="49"/>
      <c r="B109" s="94"/>
      <c r="C109" s="94"/>
      <c r="D109" s="94"/>
      <c r="E109" s="94"/>
      <c r="F109" s="94"/>
      <c r="G109" s="94"/>
      <c r="H109" s="94"/>
      <c r="I109" s="94"/>
      <c r="J109" s="94"/>
      <c r="K109" s="94"/>
      <c r="L109" s="94"/>
      <c r="M109" s="85"/>
      <c r="N109" s="85"/>
      <c r="O109" s="85"/>
      <c r="P109" s="85"/>
      <c r="Q109" s="85"/>
      <c r="R109" s="92"/>
      <c r="S109" s="92"/>
      <c r="T109" s="92"/>
      <c r="U109" s="92"/>
      <c r="V109" s="92"/>
      <c r="W109" s="92"/>
      <c r="X109" s="92"/>
      <c r="Y109" s="92"/>
      <c r="Z109" s="92"/>
      <c r="AA109" s="92"/>
      <c r="AB109" s="92"/>
      <c r="AC109" s="92"/>
      <c r="AD109" s="49"/>
      <c r="AE109" s="49"/>
      <c r="AF109" s="90"/>
      <c r="AG109" s="90"/>
      <c r="AH109" s="90"/>
      <c r="AI109" s="90"/>
      <c r="AJ109" s="90"/>
      <c r="AK109" s="90"/>
      <c r="AL109" s="91"/>
      <c r="AM109" s="91"/>
      <c r="AN109" s="49"/>
      <c r="AO109" s="49"/>
      <c r="AP109" s="49"/>
      <c r="AQ109" s="49"/>
      <c r="AR109" s="49"/>
      <c r="AS109" s="49"/>
      <c r="AT109" s="49"/>
      <c r="AU109" s="49"/>
      <c r="AV109" s="49"/>
      <c r="AW109" s="49"/>
    </row>
    <row r="110" spans="1:49" ht="13.15" customHeight="1">
      <c r="A110" s="49"/>
      <c r="B110" s="94"/>
      <c r="C110" s="94"/>
      <c r="D110" s="94"/>
      <c r="E110" s="94"/>
      <c r="F110" s="94"/>
      <c r="G110" s="94"/>
      <c r="H110" s="94"/>
      <c r="I110" s="94"/>
      <c r="J110" s="94"/>
      <c r="K110" s="94"/>
      <c r="L110" s="94"/>
      <c r="M110" s="85"/>
      <c r="N110" s="85"/>
      <c r="O110" s="85"/>
      <c r="P110" s="85"/>
      <c r="Q110" s="85"/>
      <c r="R110" s="92"/>
      <c r="S110" s="92"/>
      <c r="T110" s="92"/>
      <c r="U110" s="92"/>
      <c r="V110" s="92"/>
      <c r="W110" s="92"/>
      <c r="X110" s="92"/>
      <c r="Y110" s="92"/>
      <c r="Z110" s="92"/>
      <c r="AA110" s="92"/>
      <c r="AB110" s="92"/>
      <c r="AC110" s="92"/>
      <c r="AD110" s="49"/>
      <c r="AE110" s="49"/>
      <c r="AF110" s="49"/>
      <c r="AG110" s="49"/>
      <c r="AH110" s="49"/>
      <c r="AI110" s="49"/>
      <c r="AJ110" s="49"/>
      <c r="AK110" s="49"/>
      <c r="AL110" s="49"/>
      <c r="AM110" s="49"/>
      <c r="AN110" s="49"/>
      <c r="AO110" s="49"/>
      <c r="AP110" s="49"/>
      <c r="AQ110" s="49"/>
      <c r="AR110" s="49"/>
      <c r="AS110" s="49"/>
      <c r="AT110" s="49"/>
      <c r="AU110" s="49"/>
      <c r="AV110" s="49"/>
      <c r="AW110" s="49"/>
    </row>
    <row r="111" spans="1:49" ht="13.15" customHeight="1">
      <c r="A111" s="49"/>
      <c r="B111" s="94"/>
      <c r="C111" s="94"/>
      <c r="D111" s="94"/>
      <c r="E111" s="94"/>
      <c r="F111" s="94"/>
      <c r="G111" s="94"/>
      <c r="H111" s="94"/>
      <c r="I111" s="94"/>
      <c r="J111" s="94"/>
      <c r="K111" s="94"/>
      <c r="L111" s="94"/>
      <c r="M111" s="85"/>
      <c r="N111" s="85"/>
      <c r="O111" s="85"/>
      <c r="P111" s="85"/>
      <c r="Q111" s="85"/>
      <c r="R111" s="92"/>
      <c r="S111" s="92"/>
      <c r="T111" s="92"/>
      <c r="U111" s="92"/>
      <c r="V111" s="92"/>
      <c r="W111" s="92"/>
      <c r="X111" s="92"/>
      <c r="Y111" s="92"/>
      <c r="Z111" s="92"/>
      <c r="AA111" s="92"/>
      <c r="AB111" s="92"/>
      <c r="AC111" s="92"/>
      <c r="AD111" s="49"/>
      <c r="AE111" s="49"/>
      <c r="AF111" s="49"/>
      <c r="AG111" s="49"/>
      <c r="AH111" s="49"/>
      <c r="AI111" s="49"/>
      <c r="AJ111" s="88" t="s">
        <v>33</v>
      </c>
      <c r="AK111" s="88"/>
      <c r="AL111" s="88"/>
      <c r="AM111" s="88"/>
      <c r="AN111" s="49"/>
      <c r="AO111" s="49"/>
      <c r="AP111" s="49"/>
      <c r="AQ111" s="49"/>
      <c r="AR111" s="49"/>
      <c r="AS111" s="49"/>
      <c r="AT111" s="49"/>
      <c r="AU111" s="49"/>
      <c r="AV111" s="49"/>
      <c r="AW111" s="49"/>
    </row>
    <row r="112" spans="1:49" ht="13.15" customHeight="1">
      <c r="A112" s="49"/>
      <c r="B112" s="94"/>
      <c r="C112" s="94"/>
      <c r="D112" s="94"/>
      <c r="E112" s="94"/>
      <c r="F112" s="94"/>
      <c r="G112" s="94"/>
      <c r="H112" s="94"/>
      <c r="I112" s="94"/>
      <c r="J112" s="94"/>
      <c r="K112" s="94"/>
      <c r="L112" s="94"/>
      <c r="M112" s="85"/>
      <c r="N112" s="85"/>
      <c r="O112" s="85"/>
      <c r="P112" s="85"/>
      <c r="Q112" s="85"/>
      <c r="R112" s="92"/>
      <c r="S112" s="92"/>
      <c r="T112" s="92"/>
      <c r="U112" s="92"/>
      <c r="V112" s="92"/>
      <c r="W112" s="92"/>
      <c r="X112" s="92"/>
      <c r="Y112" s="92"/>
      <c r="Z112" s="92"/>
      <c r="AA112" s="92"/>
      <c r="AB112" s="92"/>
      <c r="AC112" s="92"/>
      <c r="AD112" s="49"/>
      <c r="AE112" s="49"/>
      <c r="AF112" s="49"/>
      <c r="AG112" s="49"/>
      <c r="AH112" s="49"/>
      <c r="AI112" s="49"/>
      <c r="AJ112" s="88"/>
      <c r="AK112" s="88"/>
      <c r="AL112" s="88"/>
      <c r="AM112" s="88"/>
      <c r="AN112" s="49"/>
      <c r="AO112" s="49"/>
      <c r="AP112" s="49"/>
      <c r="AQ112" s="49"/>
      <c r="AR112" s="49"/>
      <c r="AS112" s="49"/>
      <c r="AT112" s="49"/>
      <c r="AU112" s="49"/>
      <c r="AV112" s="49"/>
      <c r="AW112" s="49"/>
    </row>
    <row r="113" spans="1:49" ht="13.15" customHeight="1">
      <c r="A113" s="49"/>
      <c r="B113" s="94"/>
      <c r="C113" s="94"/>
      <c r="D113" s="94"/>
      <c r="E113" s="94"/>
      <c r="F113" s="94"/>
      <c r="G113" s="94"/>
      <c r="H113" s="94"/>
      <c r="I113" s="94"/>
      <c r="J113" s="94"/>
      <c r="K113" s="94"/>
      <c r="L113" s="94"/>
      <c r="M113" s="85"/>
      <c r="N113" s="85"/>
      <c r="O113" s="85"/>
      <c r="P113" s="85"/>
      <c r="Q113" s="85"/>
      <c r="R113" s="92"/>
      <c r="S113" s="92"/>
      <c r="T113" s="92"/>
      <c r="U113" s="92"/>
      <c r="V113" s="92"/>
      <c r="W113" s="92"/>
      <c r="X113" s="92"/>
      <c r="Y113" s="92"/>
      <c r="Z113" s="92"/>
      <c r="AA113" s="92"/>
      <c r="AB113" s="92"/>
      <c r="AC113" s="92"/>
      <c r="AD113" s="49"/>
      <c r="AE113" s="49"/>
      <c r="AF113" s="49"/>
      <c r="AG113" s="49"/>
      <c r="AH113" s="49"/>
      <c r="AI113" s="49"/>
      <c r="AJ113" s="49"/>
      <c r="AK113" s="49"/>
      <c r="AL113" s="49"/>
      <c r="AM113" s="49"/>
      <c r="AN113" s="49"/>
      <c r="AO113" s="49"/>
      <c r="AP113" s="49"/>
      <c r="AQ113" s="49"/>
      <c r="AR113" s="49"/>
      <c r="AS113" s="49"/>
      <c r="AT113" s="49"/>
      <c r="AU113" s="49"/>
      <c r="AV113" s="49"/>
      <c r="AW113" s="49"/>
    </row>
    <row r="114" spans="1:49" ht="13.15" customHeight="1">
      <c r="A114" s="49"/>
      <c r="B114" s="94"/>
      <c r="C114" s="94"/>
      <c r="D114" s="94"/>
      <c r="E114" s="94"/>
      <c r="F114" s="94"/>
      <c r="G114" s="94"/>
      <c r="H114" s="94"/>
      <c r="I114" s="94"/>
      <c r="J114" s="94"/>
      <c r="K114" s="94"/>
      <c r="L114" s="94"/>
      <c r="M114" s="85"/>
      <c r="N114" s="85"/>
      <c r="O114" s="85"/>
      <c r="P114" s="85"/>
      <c r="Q114" s="85"/>
      <c r="R114" s="92"/>
      <c r="S114" s="92"/>
      <c r="T114" s="92"/>
      <c r="U114" s="92"/>
      <c r="V114" s="92"/>
      <c r="W114" s="92"/>
      <c r="X114" s="92"/>
      <c r="Y114" s="92"/>
      <c r="Z114" s="92"/>
      <c r="AA114" s="92"/>
      <c r="AB114" s="92"/>
      <c r="AC114" s="92"/>
      <c r="AD114" s="49"/>
      <c r="AE114" s="49"/>
      <c r="AF114" s="89" t="s">
        <v>67</v>
      </c>
      <c r="AG114" s="89"/>
      <c r="AH114" s="89"/>
      <c r="AI114" s="89"/>
      <c r="AJ114" s="89"/>
      <c r="AK114" s="89"/>
      <c r="AL114" s="89"/>
      <c r="AM114" s="89"/>
      <c r="AN114" s="49"/>
      <c r="AO114" s="49"/>
      <c r="AP114" s="49"/>
      <c r="AQ114" s="49"/>
      <c r="AR114" s="49"/>
      <c r="AS114" s="49"/>
      <c r="AT114" s="49"/>
      <c r="AU114" s="49"/>
      <c r="AV114" s="49"/>
      <c r="AW114" s="49"/>
    </row>
    <row r="115" spans="1:49" ht="13.15" customHeight="1">
      <c r="A115" s="49"/>
      <c r="B115" s="94"/>
      <c r="C115" s="94"/>
      <c r="D115" s="94"/>
      <c r="E115" s="94"/>
      <c r="F115" s="94"/>
      <c r="G115" s="94"/>
      <c r="H115" s="94"/>
      <c r="I115" s="94"/>
      <c r="J115" s="94"/>
      <c r="K115" s="94"/>
      <c r="L115" s="94"/>
      <c r="M115" s="85"/>
      <c r="N115" s="85"/>
      <c r="O115" s="85"/>
      <c r="P115" s="85"/>
      <c r="Q115" s="85"/>
      <c r="R115" s="92"/>
      <c r="S115" s="92"/>
      <c r="T115" s="92"/>
      <c r="U115" s="92"/>
      <c r="V115" s="92"/>
      <c r="W115" s="92"/>
      <c r="X115" s="92"/>
      <c r="Y115" s="92"/>
      <c r="Z115" s="92"/>
      <c r="AA115" s="92"/>
      <c r="AB115" s="92"/>
      <c r="AC115" s="92"/>
      <c r="AD115" s="49"/>
      <c r="AE115" s="49"/>
      <c r="AF115" s="89"/>
      <c r="AG115" s="89"/>
      <c r="AH115" s="89"/>
      <c r="AI115" s="89"/>
      <c r="AJ115" s="89"/>
      <c r="AK115" s="89"/>
      <c r="AL115" s="89"/>
      <c r="AM115" s="89"/>
      <c r="AN115" s="49"/>
      <c r="AO115" s="49"/>
      <c r="AP115" s="49"/>
      <c r="AQ115" s="49"/>
      <c r="AR115" s="49"/>
      <c r="AS115" s="49"/>
      <c r="AT115" s="49"/>
      <c r="AU115" s="49"/>
      <c r="AV115" s="49"/>
      <c r="AW115" s="49"/>
    </row>
    <row r="116" spans="1:49" ht="13.15" customHeight="1">
      <c r="A116" s="49"/>
      <c r="B116" s="94"/>
      <c r="C116" s="94"/>
      <c r="D116" s="94"/>
      <c r="E116" s="94"/>
      <c r="F116" s="94"/>
      <c r="G116" s="94"/>
      <c r="H116" s="94"/>
      <c r="I116" s="94"/>
      <c r="J116" s="94"/>
      <c r="K116" s="94"/>
      <c r="L116" s="94"/>
      <c r="M116" s="85"/>
      <c r="N116" s="85"/>
      <c r="O116" s="85"/>
      <c r="P116" s="85"/>
      <c r="Q116" s="85"/>
      <c r="R116" s="92"/>
      <c r="S116" s="92"/>
      <c r="T116" s="92"/>
      <c r="U116" s="92"/>
      <c r="V116" s="92"/>
      <c r="W116" s="92"/>
      <c r="X116" s="92"/>
      <c r="Y116" s="92"/>
      <c r="Z116" s="92"/>
      <c r="AA116" s="92"/>
      <c r="AB116" s="92"/>
      <c r="AC116" s="92"/>
      <c r="AD116" s="49"/>
      <c r="AE116" s="49"/>
      <c r="AF116" s="90">
        <f>AF108*1.7</f>
        <v>0</v>
      </c>
      <c r="AG116" s="90"/>
      <c r="AH116" s="90"/>
      <c r="AI116" s="90"/>
      <c r="AJ116" s="90"/>
      <c r="AK116" s="90"/>
      <c r="AL116" s="91" t="s">
        <v>32</v>
      </c>
      <c r="AM116" s="91"/>
      <c r="AN116" s="49"/>
      <c r="AO116" s="49"/>
      <c r="AP116" s="49"/>
      <c r="AQ116" s="49"/>
      <c r="AR116" s="49"/>
      <c r="AS116" s="49"/>
      <c r="AT116" s="49"/>
      <c r="AU116" s="49"/>
      <c r="AV116" s="49"/>
      <c r="AW116" s="49"/>
    </row>
    <row r="117" spans="1:49" ht="13.15" customHeight="1">
      <c r="A117" s="49"/>
      <c r="B117" s="94"/>
      <c r="C117" s="94"/>
      <c r="D117" s="94"/>
      <c r="E117" s="94"/>
      <c r="F117" s="94"/>
      <c r="G117" s="94"/>
      <c r="H117" s="94"/>
      <c r="I117" s="94"/>
      <c r="J117" s="94"/>
      <c r="K117" s="94"/>
      <c r="L117" s="94"/>
      <c r="M117" s="85"/>
      <c r="N117" s="85"/>
      <c r="O117" s="85"/>
      <c r="P117" s="85"/>
      <c r="Q117" s="85"/>
      <c r="R117" s="92"/>
      <c r="S117" s="92"/>
      <c r="T117" s="92"/>
      <c r="U117" s="92"/>
      <c r="V117" s="92"/>
      <c r="W117" s="92"/>
      <c r="X117" s="92"/>
      <c r="Y117" s="92"/>
      <c r="Z117" s="92"/>
      <c r="AA117" s="92"/>
      <c r="AB117" s="92"/>
      <c r="AC117" s="92"/>
      <c r="AD117" s="49"/>
      <c r="AE117" s="49"/>
      <c r="AF117" s="90"/>
      <c r="AG117" s="90"/>
      <c r="AH117" s="90"/>
      <c r="AI117" s="90"/>
      <c r="AJ117" s="90"/>
      <c r="AK117" s="90"/>
      <c r="AL117" s="91"/>
      <c r="AM117" s="91"/>
      <c r="AN117" s="49"/>
      <c r="AO117" s="49"/>
      <c r="AP117" s="49"/>
      <c r="AQ117" s="49"/>
      <c r="AR117" s="49"/>
      <c r="AS117" s="49"/>
      <c r="AT117" s="49"/>
      <c r="AU117" s="49"/>
      <c r="AV117" s="49"/>
      <c r="AW117" s="49"/>
    </row>
    <row r="118" spans="1:49" ht="13.1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row>
    <row r="119" spans="1:49" ht="13.15" customHeight="1">
      <c r="A119" s="49"/>
      <c r="B119" s="84" t="s">
        <v>24</v>
      </c>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49"/>
      <c r="AE119" s="49"/>
      <c r="AF119" s="49"/>
      <c r="AG119" s="49"/>
      <c r="AH119" s="49"/>
      <c r="AI119" s="49"/>
      <c r="AJ119" s="49"/>
      <c r="AK119" s="49"/>
      <c r="AL119" s="49"/>
      <c r="AM119" s="49"/>
      <c r="AN119" s="49"/>
      <c r="AO119" s="49"/>
      <c r="AP119" s="49"/>
      <c r="AQ119" s="49"/>
      <c r="AR119" s="49"/>
      <c r="AS119" s="49"/>
      <c r="AT119" s="49"/>
      <c r="AU119" s="49"/>
      <c r="AV119" s="49"/>
      <c r="AW119" s="49"/>
    </row>
    <row r="120" spans="1:49" ht="13.15" customHeight="1">
      <c r="A120" s="49"/>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49"/>
      <c r="AE120" s="49"/>
      <c r="AF120" s="49"/>
      <c r="AG120" s="49"/>
      <c r="AH120" s="49"/>
      <c r="AI120" s="49"/>
      <c r="AJ120" s="49"/>
      <c r="AK120" s="49"/>
      <c r="AL120" s="49"/>
      <c r="AM120" s="49"/>
      <c r="AN120" s="49"/>
      <c r="AO120" s="49"/>
      <c r="AP120" s="49"/>
      <c r="AQ120" s="49"/>
      <c r="AR120" s="49"/>
      <c r="AS120" s="49"/>
      <c r="AT120" s="49"/>
      <c r="AU120" s="49"/>
      <c r="AV120" s="49"/>
      <c r="AW120" s="49"/>
    </row>
    <row r="121" spans="1:49" ht="13.15" customHeight="1">
      <c r="A121" s="49"/>
      <c r="B121" s="96" t="s">
        <v>25</v>
      </c>
      <c r="C121" s="96"/>
      <c r="D121" s="96"/>
      <c r="E121" s="96"/>
      <c r="F121" s="96"/>
      <c r="G121" s="96"/>
      <c r="H121" s="96"/>
      <c r="I121" s="96" t="s">
        <v>21</v>
      </c>
      <c r="J121" s="96"/>
      <c r="K121" s="96"/>
      <c r="L121" s="96"/>
      <c r="M121" s="96"/>
      <c r="N121" s="96"/>
      <c r="O121" s="96"/>
      <c r="P121" s="89" t="s">
        <v>22</v>
      </c>
      <c r="Q121" s="89"/>
      <c r="R121" s="89"/>
      <c r="S121" s="89"/>
      <c r="T121" s="89"/>
      <c r="U121" s="89" t="s">
        <v>23</v>
      </c>
      <c r="V121" s="89"/>
      <c r="W121" s="89"/>
      <c r="X121" s="89"/>
      <c r="Y121" s="89"/>
      <c r="Z121" s="89"/>
      <c r="AA121" s="89"/>
      <c r="AB121" s="89"/>
      <c r="AC121" s="89"/>
      <c r="AD121" s="51"/>
      <c r="AE121" s="51"/>
      <c r="AF121" s="89" t="s">
        <v>34</v>
      </c>
      <c r="AG121" s="89"/>
      <c r="AH121" s="89"/>
      <c r="AI121" s="89"/>
      <c r="AJ121" s="89"/>
      <c r="AK121" s="89"/>
      <c r="AL121" s="89"/>
      <c r="AM121" s="89"/>
      <c r="AN121" s="49"/>
      <c r="AO121" s="49"/>
      <c r="AP121" s="49"/>
      <c r="AQ121" s="49"/>
      <c r="AR121" s="49"/>
      <c r="AS121" s="49"/>
      <c r="AT121" s="49"/>
      <c r="AU121" s="49"/>
      <c r="AV121" s="49"/>
      <c r="AW121" s="49"/>
    </row>
    <row r="122" spans="1:49" ht="13.15" customHeight="1">
      <c r="A122" s="49"/>
      <c r="B122" s="96"/>
      <c r="C122" s="96"/>
      <c r="D122" s="96"/>
      <c r="E122" s="96"/>
      <c r="F122" s="96"/>
      <c r="G122" s="96"/>
      <c r="H122" s="96"/>
      <c r="I122" s="96"/>
      <c r="J122" s="96"/>
      <c r="K122" s="96"/>
      <c r="L122" s="96"/>
      <c r="M122" s="96"/>
      <c r="N122" s="96"/>
      <c r="O122" s="96"/>
      <c r="P122" s="89"/>
      <c r="Q122" s="89"/>
      <c r="R122" s="89"/>
      <c r="S122" s="89"/>
      <c r="T122" s="89"/>
      <c r="U122" s="89"/>
      <c r="V122" s="89"/>
      <c r="W122" s="89"/>
      <c r="X122" s="89"/>
      <c r="Y122" s="89"/>
      <c r="Z122" s="89"/>
      <c r="AA122" s="89"/>
      <c r="AB122" s="89"/>
      <c r="AC122" s="89"/>
      <c r="AD122" s="51"/>
      <c r="AE122" s="51"/>
      <c r="AF122" s="89"/>
      <c r="AG122" s="89"/>
      <c r="AH122" s="89"/>
      <c r="AI122" s="89"/>
      <c r="AJ122" s="89"/>
      <c r="AK122" s="89"/>
      <c r="AL122" s="89"/>
      <c r="AM122" s="89"/>
      <c r="AN122" s="49"/>
      <c r="AO122" s="49"/>
      <c r="AP122" s="49"/>
      <c r="AQ122" s="49"/>
      <c r="AR122" s="49"/>
      <c r="AS122" s="49"/>
      <c r="AT122" s="49"/>
      <c r="AU122" s="49"/>
      <c r="AV122" s="49"/>
      <c r="AW122" s="49"/>
    </row>
    <row r="123" spans="1:49" ht="13.15" customHeight="1">
      <c r="A123" s="49"/>
      <c r="B123" s="103" t="s">
        <v>26</v>
      </c>
      <c r="C123" s="103"/>
      <c r="D123" s="103"/>
      <c r="E123" s="103"/>
      <c r="F123" s="103"/>
      <c r="G123" s="103"/>
      <c r="H123" s="103"/>
      <c r="I123" s="85"/>
      <c r="J123" s="85"/>
      <c r="K123" s="85"/>
      <c r="L123" s="85"/>
      <c r="M123" s="85"/>
      <c r="N123" s="85"/>
      <c r="O123" s="85"/>
      <c r="P123" s="85"/>
      <c r="Q123" s="85"/>
      <c r="R123" s="85"/>
      <c r="S123" s="85"/>
      <c r="T123" s="85"/>
      <c r="U123" s="92"/>
      <c r="V123" s="92"/>
      <c r="W123" s="92"/>
      <c r="X123" s="92"/>
      <c r="Y123" s="92"/>
      <c r="Z123" s="92"/>
      <c r="AA123" s="92"/>
      <c r="AB123" s="92"/>
      <c r="AC123" s="92"/>
      <c r="AD123" s="49"/>
      <c r="AE123" s="49"/>
      <c r="AF123" s="90">
        <f>SUM(P123:T134)</f>
        <v>0</v>
      </c>
      <c r="AG123" s="90"/>
      <c r="AH123" s="90"/>
      <c r="AI123" s="90"/>
      <c r="AJ123" s="90"/>
      <c r="AK123" s="90"/>
      <c r="AL123" s="91" t="s">
        <v>32</v>
      </c>
      <c r="AM123" s="91"/>
      <c r="AN123" s="49"/>
      <c r="AO123" s="49"/>
      <c r="AP123" s="49"/>
      <c r="AQ123" s="49"/>
      <c r="AR123" s="49"/>
      <c r="AS123" s="49"/>
      <c r="AT123" s="49"/>
      <c r="AU123" s="49"/>
      <c r="AV123" s="49"/>
      <c r="AW123" s="49"/>
    </row>
    <row r="124" spans="1:49" ht="13.15" customHeight="1">
      <c r="A124" s="49"/>
      <c r="B124" s="103"/>
      <c r="C124" s="103"/>
      <c r="D124" s="103"/>
      <c r="E124" s="103"/>
      <c r="F124" s="103"/>
      <c r="G124" s="103"/>
      <c r="H124" s="103"/>
      <c r="I124" s="85"/>
      <c r="J124" s="85"/>
      <c r="K124" s="85"/>
      <c r="L124" s="85"/>
      <c r="M124" s="85"/>
      <c r="N124" s="85"/>
      <c r="O124" s="85"/>
      <c r="P124" s="85"/>
      <c r="Q124" s="85"/>
      <c r="R124" s="85"/>
      <c r="S124" s="85"/>
      <c r="T124" s="85"/>
      <c r="U124" s="92"/>
      <c r="V124" s="92"/>
      <c r="W124" s="92"/>
      <c r="X124" s="92"/>
      <c r="Y124" s="92"/>
      <c r="Z124" s="92"/>
      <c r="AA124" s="92"/>
      <c r="AB124" s="92"/>
      <c r="AC124" s="92"/>
      <c r="AD124" s="49"/>
      <c r="AE124" s="49"/>
      <c r="AF124" s="90"/>
      <c r="AG124" s="90"/>
      <c r="AH124" s="90"/>
      <c r="AI124" s="90"/>
      <c r="AJ124" s="90"/>
      <c r="AK124" s="90"/>
      <c r="AL124" s="91"/>
      <c r="AM124" s="91"/>
      <c r="AN124" s="49"/>
      <c r="AO124" s="49"/>
      <c r="AP124" s="49"/>
      <c r="AQ124" s="49"/>
      <c r="AR124" s="49"/>
      <c r="AS124" s="49"/>
      <c r="AT124" s="49"/>
      <c r="AU124" s="49"/>
      <c r="AV124" s="49"/>
      <c r="AW124" s="49"/>
    </row>
    <row r="125" spans="1:49" ht="13.15" customHeight="1">
      <c r="A125" s="49"/>
      <c r="B125" s="103" t="s">
        <v>27</v>
      </c>
      <c r="C125" s="103"/>
      <c r="D125" s="103"/>
      <c r="E125" s="103"/>
      <c r="F125" s="103"/>
      <c r="G125" s="103"/>
      <c r="H125" s="103"/>
      <c r="I125" s="85"/>
      <c r="J125" s="85"/>
      <c r="K125" s="85"/>
      <c r="L125" s="85"/>
      <c r="M125" s="85"/>
      <c r="N125" s="85"/>
      <c r="O125" s="85"/>
      <c r="P125" s="85"/>
      <c r="Q125" s="85"/>
      <c r="R125" s="85"/>
      <c r="S125" s="85"/>
      <c r="T125" s="85"/>
      <c r="U125" s="92"/>
      <c r="V125" s="92"/>
      <c r="W125" s="92"/>
      <c r="X125" s="92"/>
      <c r="Y125" s="92"/>
      <c r="Z125" s="92"/>
      <c r="AA125" s="92"/>
      <c r="AB125" s="92"/>
      <c r="AC125" s="92"/>
      <c r="AD125" s="49"/>
      <c r="AE125" s="49"/>
      <c r="AF125" s="49"/>
      <c r="AG125" s="49"/>
      <c r="AH125" s="49"/>
      <c r="AI125" s="49"/>
      <c r="AJ125" s="49"/>
      <c r="AK125" s="49"/>
      <c r="AL125" s="49"/>
      <c r="AM125" s="49"/>
      <c r="AN125" s="49"/>
      <c r="AO125" s="49"/>
      <c r="AP125" s="49"/>
      <c r="AQ125" s="49"/>
      <c r="AR125" s="49"/>
      <c r="AS125" s="49"/>
      <c r="AT125" s="49"/>
      <c r="AU125" s="49"/>
      <c r="AV125" s="49"/>
      <c r="AW125" s="49"/>
    </row>
    <row r="126" spans="1:49" ht="13.15" customHeight="1">
      <c r="A126" s="49"/>
      <c r="B126" s="103"/>
      <c r="C126" s="103"/>
      <c r="D126" s="103"/>
      <c r="E126" s="103"/>
      <c r="F126" s="103"/>
      <c r="G126" s="103"/>
      <c r="H126" s="103"/>
      <c r="I126" s="85"/>
      <c r="J126" s="85"/>
      <c r="K126" s="85"/>
      <c r="L126" s="85"/>
      <c r="M126" s="85"/>
      <c r="N126" s="85"/>
      <c r="O126" s="85"/>
      <c r="P126" s="85"/>
      <c r="Q126" s="85"/>
      <c r="R126" s="85"/>
      <c r="S126" s="85"/>
      <c r="T126" s="85"/>
      <c r="U126" s="92"/>
      <c r="V126" s="92"/>
      <c r="W126" s="92"/>
      <c r="X126" s="92"/>
      <c r="Y126" s="92"/>
      <c r="Z126" s="92"/>
      <c r="AA126" s="92"/>
      <c r="AB126" s="92"/>
      <c r="AC126" s="92"/>
      <c r="AD126" s="49"/>
      <c r="AE126" s="49"/>
      <c r="AF126" s="89" t="s">
        <v>67</v>
      </c>
      <c r="AG126" s="89"/>
      <c r="AH126" s="89"/>
      <c r="AI126" s="89"/>
      <c r="AJ126" s="89"/>
      <c r="AK126" s="89"/>
      <c r="AL126" s="89"/>
      <c r="AM126" s="89"/>
      <c r="AN126" s="49"/>
      <c r="AO126" s="49"/>
      <c r="AP126" s="49"/>
      <c r="AQ126" s="49"/>
      <c r="AR126" s="49"/>
      <c r="AS126" s="49"/>
      <c r="AT126" s="49"/>
      <c r="AU126" s="49"/>
      <c r="AV126" s="49"/>
      <c r="AW126" s="49"/>
    </row>
    <row r="127" spans="1:49" ht="13.15" customHeight="1">
      <c r="A127" s="49"/>
      <c r="B127" s="103" t="s">
        <v>28</v>
      </c>
      <c r="C127" s="103"/>
      <c r="D127" s="103"/>
      <c r="E127" s="103"/>
      <c r="F127" s="103"/>
      <c r="G127" s="103"/>
      <c r="H127" s="103"/>
      <c r="I127" s="85"/>
      <c r="J127" s="85"/>
      <c r="K127" s="85"/>
      <c r="L127" s="85"/>
      <c r="M127" s="85"/>
      <c r="N127" s="85"/>
      <c r="O127" s="85"/>
      <c r="P127" s="85"/>
      <c r="Q127" s="85"/>
      <c r="R127" s="85"/>
      <c r="S127" s="85"/>
      <c r="T127" s="85"/>
      <c r="U127" s="92"/>
      <c r="V127" s="92"/>
      <c r="W127" s="92"/>
      <c r="X127" s="92"/>
      <c r="Y127" s="92"/>
      <c r="Z127" s="92"/>
      <c r="AA127" s="92"/>
      <c r="AB127" s="92"/>
      <c r="AC127" s="92"/>
      <c r="AD127" s="49"/>
      <c r="AE127" s="49"/>
      <c r="AF127" s="89"/>
      <c r="AG127" s="89"/>
      <c r="AH127" s="89"/>
      <c r="AI127" s="89"/>
      <c r="AJ127" s="89"/>
      <c r="AK127" s="89"/>
      <c r="AL127" s="89"/>
      <c r="AM127" s="89"/>
      <c r="AN127" s="49"/>
      <c r="AO127" s="49"/>
      <c r="AP127" s="49"/>
      <c r="AQ127" s="49"/>
      <c r="AR127" s="49"/>
      <c r="AS127" s="49"/>
      <c r="AT127" s="49"/>
      <c r="AU127" s="49"/>
      <c r="AV127" s="49"/>
      <c r="AW127" s="49"/>
    </row>
    <row r="128" spans="1:49" ht="13.15" customHeight="1">
      <c r="A128" s="49"/>
      <c r="B128" s="103"/>
      <c r="C128" s="103"/>
      <c r="D128" s="103"/>
      <c r="E128" s="103"/>
      <c r="F128" s="103"/>
      <c r="G128" s="103"/>
      <c r="H128" s="103"/>
      <c r="I128" s="85"/>
      <c r="J128" s="85"/>
      <c r="K128" s="85"/>
      <c r="L128" s="85"/>
      <c r="M128" s="85"/>
      <c r="N128" s="85"/>
      <c r="O128" s="85"/>
      <c r="P128" s="85"/>
      <c r="Q128" s="85"/>
      <c r="R128" s="85"/>
      <c r="S128" s="85"/>
      <c r="T128" s="85"/>
      <c r="U128" s="92"/>
      <c r="V128" s="92"/>
      <c r="W128" s="92"/>
      <c r="X128" s="92"/>
      <c r="Y128" s="92"/>
      <c r="Z128" s="92"/>
      <c r="AA128" s="92"/>
      <c r="AB128" s="92"/>
      <c r="AC128" s="92"/>
      <c r="AD128" s="49"/>
      <c r="AE128" s="49"/>
      <c r="AF128" s="90">
        <f>P123*0.6+P125*6+P127*2+P129*0.8+P131*2+P133*1.9</f>
        <v>0</v>
      </c>
      <c r="AG128" s="90"/>
      <c r="AH128" s="90"/>
      <c r="AI128" s="90"/>
      <c r="AJ128" s="90"/>
      <c r="AK128" s="90"/>
      <c r="AL128" s="91" t="s">
        <v>32</v>
      </c>
      <c r="AM128" s="91"/>
      <c r="AN128" s="49"/>
      <c r="AO128" s="49"/>
      <c r="AP128" s="49"/>
      <c r="AQ128" s="49"/>
      <c r="AR128" s="49"/>
      <c r="AS128" s="49"/>
      <c r="AT128" s="49"/>
      <c r="AU128" s="49"/>
      <c r="AV128" s="49"/>
      <c r="AW128" s="49"/>
    </row>
    <row r="129" spans="1:49" ht="13.15" customHeight="1">
      <c r="A129" s="49"/>
      <c r="B129" s="103" t="s">
        <v>29</v>
      </c>
      <c r="C129" s="103"/>
      <c r="D129" s="103"/>
      <c r="E129" s="103"/>
      <c r="F129" s="103"/>
      <c r="G129" s="103"/>
      <c r="H129" s="103"/>
      <c r="I129" s="85"/>
      <c r="J129" s="85"/>
      <c r="K129" s="85"/>
      <c r="L129" s="85"/>
      <c r="M129" s="85"/>
      <c r="N129" s="85"/>
      <c r="O129" s="85"/>
      <c r="P129" s="85"/>
      <c r="Q129" s="85"/>
      <c r="R129" s="85"/>
      <c r="S129" s="85"/>
      <c r="T129" s="85"/>
      <c r="U129" s="92"/>
      <c r="V129" s="92"/>
      <c r="W129" s="92"/>
      <c r="X129" s="92"/>
      <c r="Y129" s="92"/>
      <c r="Z129" s="92"/>
      <c r="AA129" s="92"/>
      <c r="AB129" s="92"/>
      <c r="AC129" s="92"/>
      <c r="AD129" s="49"/>
      <c r="AE129" s="49"/>
      <c r="AF129" s="90"/>
      <c r="AG129" s="90"/>
      <c r="AH129" s="90"/>
      <c r="AI129" s="90"/>
      <c r="AJ129" s="90"/>
      <c r="AK129" s="90"/>
      <c r="AL129" s="91"/>
      <c r="AM129" s="91"/>
      <c r="AN129" s="49"/>
      <c r="AO129" s="49"/>
      <c r="AP129" s="49"/>
      <c r="AQ129" s="49"/>
      <c r="AR129" s="49"/>
      <c r="AS129" s="49"/>
      <c r="AT129" s="49"/>
      <c r="AU129" s="49"/>
      <c r="AV129" s="49"/>
      <c r="AW129" s="49"/>
    </row>
    <row r="130" spans="1:49" ht="13.15" customHeight="1">
      <c r="A130" s="49"/>
      <c r="B130" s="103"/>
      <c r="C130" s="103"/>
      <c r="D130" s="103"/>
      <c r="E130" s="103"/>
      <c r="F130" s="103"/>
      <c r="G130" s="103"/>
      <c r="H130" s="103"/>
      <c r="I130" s="85"/>
      <c r="J130" s="85"/>
      <c r="K130" s="85"/>
      <c r="L130" s="85"/>
      <c r="M130" s="85"/>
      <c r="N130" s="85"/>
      <c r="O130" s="85"/>
      <c r="P130" s="85"/>
      <c r="Q130" s="85"/>
      <c r="R130" s="85"/>
      <c r="S130" s="85"/>
      <c r="T130" s="85"/>
      <c r="U130" s="92"/>
      <c r="V130" s="92"/>
      <c r="W130" s="92"/>
      <c r="X130" s="92"/>
      <c r="Y130" s="92"/>
      <c r="Z130" s="92"/>
      <c r="AA130" s="92"/>
      <c r="AB130" s="92"/>
      <c r="AC130" s="92"/>
      <c r="AD130" s="49"/>
      <c r="AE130" s="49"/>
      <c r="AF130" s="49"/>
      <c r="AG130" s="49"/>
      <c r="AH130" s="49"/>
      <c r="AI130" s="49"/>
      <c r="AJ130" s="49"/>
      <c r="AK130" s="49"/>
      <c r="AL130" s="49"/>
      <c r="AM130" s="49"/>
      <c r="AN130" s="49"/>
      <c r="AO130" s="49"/>
      <c r="AP130" s="49"/>
      <c r="AQ130" s="49"/>
      <c r="AR130" s="49"/>
      <c r="AS130" s="49"/>
      <c r="AT130" s="49"/>
      <c r="AU130" s="49"/>
      <c r="AV130" s="49"/>
      <c r="AW130" s="49"/>
    </row>
    <row r="131" spans="1:49" ht="13.15" customHeight="1">
      <c r="A131" s="49"/>
      <c r="B131" s="103" t="s">
        <v>30</v>
      </c>
      <c r="C131" s="103"/>
      <c r="D131" s="103"/>
      <c r="E131" s="103"/>
      <c r="F131" s="103"/>
      <c r="G131" s="103"/>
      <c r="H131" s="103"/>
      <c r="I131" s="85"/>
      <c r="J131" s="85"/>
      <c r="K131" s="85"/>
      <c r="L131" s="85"/>
      <c r="M131" s="85"/>
      <c r="N131" s="85"/>
      <c r="O131" s="85"/>
      <c r="P131" s="85"/>
      <c r="Q131" s="85"/>
      <c r="R131" s="85"/>
      <c r="S131" s="85"/>
      <c r="T131" s="85"/>
      <c r="U131" s="92"/>
      <c r="V131" s="92"/>
      <c r="W131" s="92"/>
      <c r="X131" s="92"/>
      <c r="Y131" s="92"/>
      <c r="Z131" s="92"/>
      <c r="AA131" s="92"/>
      <c r="AB131" s="92"/>
      <c r="AC131" s="92"/>
      <c r="AD131" s="49"/>
      <c r="AE131" s="49"/>
      <c r="AF131" s="93" t="s">
        <v>35</v>
      </c>
      <c r="AG131" s="93"/>
      <c r="AH131" s="93"/>
      <c r="AI131" s="93"/>
      <c r="AJ131" s="93"/>
      <c r="AK131" s="93"/>
      <c r="AL131" s="93"/>
      <c r="AM131" s="93"/>
      <c r="AN131" s="49"/>
      <c r="AO131" s="49"/>
      <c r="AP131" s="93" t="s">
        <v>69</v>
      </c>
      <c r="AQ131" s="93"/>
      <c r="AR131" s="93"/>
      <c r="AS131" s="93"/>
      <c r="AT131" s="93"/>
      <c r="AU131" s="93"/>
      <c r="AV131" s="93"/>
      <c r="AW131" s="49"/>
    </row>
    <row r="132" spans="1:49" ht="13.15" customHeight="1">
      <c r="A132" s="49"/>
      <c r="B132" s="103"/>
      <c r="C132" s="103"/>
      <c r="D132" s="103"/>
      <c r="E132" s="103"/>
      <c r="F132" s="103"/>
      <c r="G132" s="103"/>
      <c r="H132" s="103"/>
      <c r="I132" s="85"/>
      <c r="J132" s="85"/>
      <c r="K132" s="85"/>
      <c r="L132" s="85"/>
      <c r="M132" s="85"/>
      <c r="N132" s="85"/>
      <c r="O132" s="85"/>
      <c r="P132" s="85"/>
      <c r="Q132" s="85"/>
      <c r="R132" s="85"/>
      <c r="S132" s="85"/>
      <c r="T132" s="85"/>
      <c r="U132" s="92"/>
      <c r="V132" s="92"/>
      <c r="W132" s="92"/>
      <c r="X132" s="92"/>
      <c r="Y132" s="92"/>
      <c r="Z132" s="92"/>
      <c r="AA132" s="92"/>
      <c r="AB132" s="92"/>
      <c r="AC132" s="92"/>
      <c r="AD132" s="49"/>
      <c r="AE132" s="49"/>
      <c r="AF132" s="93"/>
      <c r="AG132" s="93"/>
      <c r="AH132" s="93"/>
      <c r="AI132" s="93"/>
      <c r="AJ132" s="93"/>
      <c r="AK132" s="93"/>
      <c r="AL132" s="93"/>
      <c r="AM132" s="93"/>
      <c r="AN132" s="49"/>
      <c r="AO132" s="49"/>
      <c r="AP132" s="93"/>
      <c r="AQ132" s="93"/>
      <c r="AR132" s="93"/>
      <c r="AS132" s="93"/>
      <c r="AT132" s="93"/>
      <c r="AU132" s="93"/>
      <c r="AV132" s="93"/>
      <c r="AW132" s="49"/>
    </row>
    <row r="133" spans="1:49" ht="13.15" customHeight="1">
      <c r="A133" s="49"/>
      <c r="B133" s="86" t="s">
        <v>68</v>
      </c>
      <c r="C133" s="86"/>
      <c r="D133" s="86"/>
      <c r="E133" s="86"/>
      <c r="F133" s="86"/>
      <c r="G133" s="86"/>
      <c r="H133" s="86"/>
      <c r="I133" s="85"/>
      <c r="J133" s="85"/>
      <c r="K133" s="85"/>
      <c r="L133" s="85"/>
      <c r="M133" s="85"/>
      <c r="N133" s="85"/>
      <c r="O133" s="85"/>
      <c r="P133" s="85"/>
      <c r="Q133" s="85"/>
      <c r="R133" s="85"/>
      <c r="S133" s="85"/>
      <c r="T133" s="85"/>
      <c r="U133" s="92"/>
      <c r="V133" s="92"/>
      <c r="W133" s="92"/>
      <c r="X133" s="92"/>
      <c r="Y133" s="92"/>
      <c r="Z133" s="92"/>
      <c r="AA133" s="92"/>
      <c r="AB133" s="92"/>
      <c r="AC133" s="92"/>
      <c r="AD133" s="49"/>
      <c r="AE133" s="49"/>
      <c r="AF133" s="93"/>
      <c r="AG133" s="93"/>
      <c r="AH133" s="93"/>
      <c r="AI133" s="93"/>
      <c r="AJ133" s="93"/>
      <c r="AK133" s="93"/>
      <c r="AL133" s="93"/>
      <c r="AM133" s="93"/>
      <c r="AN133" s="49"/>
      <c r="AO133" s="49"/>
      <c r="AP133" s="93"/>
      <c r="AQ133" s="93"/>
      <c r="AR133" s="93"/>
      <c r="AS133" s="93"/>
      <c r="AT133" s="93"/>
      <c r="AU133" s="93"/>
      <c r="AV133" s="93"/>
      <c r="AW133" s="49"/>
    </row>
    <row r="134" spans="1:49" ht="13.15" customHeight="1">
      <c r="A134" s="49"/>
      <c r="B134" s="86"/>
      <c r="C134" s="86"/>
      <c r="D134" s="86"/>
      <c r="E134" s="86"/>
      <c r="F134" s="86"/>
      <c r="G134" s="86"/>
      <c r="H134" s="86"/>
      <c r="I134" s="85"/>
      <c r="J134" s="85"/>
      <c r="K134" s="85"/>
      <c r="L134" s="85"/>
      <c r="M134" s="85"/>
      <c r="N134" s="85"/>
      <c r="O134" s="85"/>
      <c r="P134" s="85"/>
      <c r="Q134" s="85"/>
      <c r="R134" s="85"/>
      <c r="S134" s="85"/>
      <c r="T134" s="85"/>
      <c r="U134" s="92"/>
      <c r="V134" s="92"/>
      <c r="W134" s="92"/>
      <c r="X134" s="92"/>
      <c r="Y134" s="92"/>
      <c r="Z134" s="92"/>
      <c r="AA134" s="92"/>
      <c r="AB134" s="92"/>
      <c r="AC134" s="92"/>
      <c r="AD134" s="49"/>
      <c r="AE134" s="49"/>
      <c r="AF134" s="49"/>
      <c r="AG134" s="49"/>
      <c r="AH134" s="49"/>
      <c r="AI134" s="49"/>
      <c r="AJ134" s="49"/>
      <c r="AK134" s="49"/>
      <c r="AL134" s="49"/>
      <c r="AM134" s="49"/>
      <c r="AN134" s="49"/>
      <c r="AO134" s="49"/>
      <c r="AP134" s="93"/>
      <c r="AQ134" s="93"/>
      <c r="AR134" s="93"/>
      <c r="AS134" s="93"/>
      <c r="AT134" s="93"/>
      <c r="AU134" s="93"/>
      <c r="AV134" s="93"/>
      <c r="AW134" s="49"/>
    </row>
    <row r="135" spans="1:49" ht="13.15" customHeight="1">
      <c r="A135" s="49"/>
      <c r="B135" s="86"/>
      <c r="C135" s="86"/>
      <c r="D135" s="86"/>
      <c r="E135" s="86"/>
      <c r="F135" s="86"/>
      <c r="G135" s="86"/>
      <c r="H135" s="86"/>
      <c r="I135" s="85"/>
      <c r="J135" s="85"/>
      <c r="K135" s="85"/>
      <c r="L135" s="85"/>
      <c r="M135" s="85"/>
      <c r="N135" s="85"/>
      <c r="O135" s="85"/>
      <c r="P135" s="85"/>
      <c r="Q135" s="85"/>
      <c r="R135" s="85"/>
      <c r="S135" s="85"/>
      <c r="T135" s="85"/>
      <c r="U135" s="92"/>
      <c r="V135" s="92"/>
      <c r="W135" s="92"/>
      <c r="X135" s="92"/>
      <c r="Y135" s="92"/>
      <c r="Z135" s="92"/>
      <c r="AA135" s="92"/>
      <c r="AB135" s="92"/>
      <c r="AC135" s="92"/>
      <c r="AD135" s="49"/>
      <c r="AE135" s="49"/>
      <c r="AF135" s="49"/>
      <c r="AG135" s="49"/>
      <c r="AH135" s="49"/>
      <c r="AI135" s="49"/>
      <c r="AJ135" s="49"/>
      <c r="AK135" s="49"/>
      <c r="AL135" s="49"/>
      <c r="AM135" s="49"/>
      <c r="AN135" s="49"/>
      <c r="AO135" s="49"/>
      <c r="AP135" s="93"/>
      <c r="AQ135" s="93"/>
      <c r="AR135" s="93"/>
      <c r="AS135" s="93"/>
      <c r="AT135" s="93"/>
      <c r="AU135" s="93"/>
      <c r="AV135" s="93"/>
      <c r="AW135" s="49"/>
    </row>
    <row r="136" spans="1:49" ht="13.1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93"/>
      <c r="AQ136" s="93"/>
      <c r="AR136" s="93"/>
      <c r="AS136" s="93"/>
      <c r="AT136" s="93"/>
      <c r="AU136" s="93"/>
      <c r="AV136" s="93"/>
      <c r="AW136" s="49"/>
    </row>
    <row r="137" spans="1:49" ht="13.15" customHeight="1">
      <c r="A137" s="49"/>
      <c r="B137" s="84" t="s">
        <v>36</v>
      </c>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49"/>
      <c r="AE137" s="49"/>
      <c r="AF137" s="49"/>
      <c r="AG137" s="49"/>
      <c r="AH137" s="49"/>
      <c r="AI137" s="49"/>
      <c r="AJ137" s="49"/>
      <c r="AK137" s="49"/>
      <c r="AL137" s="49"/>
      <c r="AM137" s="49"/>
      <c r="AN137" s="49"/>
      <c r="AO137" s="49"/>
      <c r="AP137" s="93"/>
      <c r="AQ137" s="93"/>
      <c r="AR137" s="93"/>
      <c r="AS137" s="93"/>
      <c r="AT137" s="93"/>
      <c r="AU137" s="93"/>
      <c r="AV137" s="93"/>
      <c r="AW137" s="49"/>
    </row>
    <row r="138" spans="1:49" ht="13.15" customHeight="1">
      <c r="A138" s="49"/>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49"/>
      <c r="AE138" s="49"/>
      <c r="AF138" s="49"/>
      <c r="AG138" s="49"/>
      <c r="AH138" s="49"/>
      <c r="AI138" s="49"/>
      <c r="AJ138" s="49"/>
      <c r="AK138" s="49"/>
      <c r="AL138" s="49"/>
      <c r="AM138" s="49"/>
      <c r="AN138" s="49"/>
      <c r="AO138" s="49"/>
      <c r="AP138" s="49"/>
      <c r="AQ138" s="49"/>
      <c r="AR138" s="49"/>
      <c r="AS138" s="49"/>
      <c r="AT138" s="49"/>
      <c r="AU138" s="49"/>
      <c r="AV138" s="49"/>
      <c r="AW138" s="49"/>
    </row>
    <row r="139" spans="1:49" ht="13.15" customHeight="1">
      <c r="A139" s="49"/>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c r="AI139" s="85"/>
      <c r="AJ139" s="85"/>
      <c r="AK139" s="85"/>
      <c r="AL139" s="85"/>
      <c r="AM139" s="85"/>
      <c r="AN139" s="49"/>
      <c r="AO139" s="49"/>
      <c r="AP139" s="49"/>
      <c r="AQ139" s="49"/>
      <c r="AR139" s="49"/>
      <c r="AS139" s="49"/>
      <c r="AT139" s="49"/>
      <c r="AU139" s="49"/>
      <c r="AV139" s="49"/>
      <c r="AW139" s="49"/>
    </row>
    <row r="140" spans="1:49" ht="13.15" customHeight="1">
      <c r="A140" s="49"/>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49"/>
      <c r="AO140" s="49"/>
      <c r="AP140" s="49"/>
      <c r="AQ140" s="49"/>
      <c r="AR140" s="49"/>
      <c r="AS140" s="49"/>
      <c r="AT140" s="49"/>
      <c r="AU140" s="49"/>
      <c r="AV140" s="49"/>
      <c r="AW140" s="49"/>
    </row>
    <row r="141" spans="1:49" ht="13.15" customHeight="1">
      <c r="A141" s="49"/>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c r="AK141" s="85"/>
      <c r="AL141" s="85"/>
      <c r="AM141" s="85"/>
      <c r="AN141" s="49"/>
      <c r="AO141" s="49"/>
      <c r="AP141" s="49"/>
      <c r="AQ141" s="49"/>
      <c r="AR141" s="49"/>
      <c r="AS141" s="49"/>
      <c r="AT141" s="49"/>
      <c r="AU141" s="49"/>
      <c r="AV141" s="49"/>
      <c r="AW141" s="49"/>
    </row>
    <row r="142" spans="1:49" ht="13.15" customHeight="1">
      <c r="A142" s="49"/>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c r="AI142" s="85"/>
      <c r="AJ142" s="85"/>
      <c r="AK142" s="85"/>
      <c r="AL142" s="85"/>
      <c r="AM142" s="85"/>
      <c r="AN142" s="49"/>
      <c r="AO142" s="49"/>
      <c r="AP142" s="49"/>
      <c r="AQ142" s="49"/>
      <c r="AR142" s="49"/>
      <c r="AS142" s="49"/>
      <c r="AT142" s="49"/>
      <c r="AU142" s="49"/>
      <c r="AV142" s="49"/>
      <c r="AW142" s="49"/>
    </row>
    <row r="143" spans="1:49" ht="13.15" customHeight="1">
      <c r="A143" s="49"/>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49"/>
      <c r="AO143" s="49"/>
      <c r="AP143" s="49"/>
      <c r="AQ143" s="49"/>
      <c r="AR143" s="49"/>
      <c r="AS143" s="49"/>
      <c r="AT143" s="49"/>
      <c r="AU143" s="49"/>
      <c r="AV143" s="49"/>
      <c r="AW143" s="49"/>
    </row>
    <row r="144" spans="1:49" ht="13.15" customHeight="1">
      <c r="A144" s="49"/>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49"/>
      <c r="AO144" s="49"/>
      <c r="AP144" s="49"/>
      <c r="AQ144" s="49"/>
      <c r="AR144" s="49"/>
      <c r="AS144" s="49"/>
      <c r="AT144" s="49"/>
      <c r="AU144" s="49"/>
      <c r="AV144" s="49"/>
      <c r="AW144" s="49"/>
    </row>
    <row r="145" spans="1:49" ht="13.15" customHeight="1">
      <c r="A145" s="49"/>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85"/>
      <c r="AN145" s="49"/>
      <c r="AO145" s="49"/>
      <c r="AP145" s="49"/>
      <c r="AQ145" s="49"/>
      <c r="AR145" s="49"/>
      <c r="AS145" s="49"/>
      <c r="AT145" s="49"/>
      <c r="AU145" s="49"/>
      <c r="AV145" s="49"/>
      <c r="AW145" s="49"/>
    </row>
    <row r="146" spans="1:49" ht="13.15" customHeight="1" thickBo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row>
    <row r="147" spans="1:49" ht="13.15" customHeight="1">
      <c r="A147" s="49"/>
      <c r="B147" s="95" t="s">
        <v>64</v>
      </c>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50"/>
      <c r="AE147" s="50"/>
      <c r="AF147" s="100"/>
      <c r="AG147" s="97"/>
      <c r="AH147" s="78" t="s">
        <v>59</v>
      </c>
      <c r="AI147" s="78"/>
      <c r="AJ147" s="97"/>
      <c r="AK147" s="97"/>
      <c r="AL147" s="78" t="s">
        <v>60</v>
      </c>
      <c r="AM147" s="79"/>
      <c r="AN147" s="49"/>
      <c r="AO147" s="49"/>
      <c r="AP147" s="49"/>
      <c r="AQ147" s="49"/>
      <c r="AR147" s="49"/>
      <c r="AS147" s="49"/>
      <c r="AT147" s="49"/>
      <c r="AU147" s="49"/>
      <c r="AV147" s="49"/>
      <c r="AW147" s="49"/>
    </row>
    <row r="148" spans="1:49" ht="13.15" customHeight="1">
      <c r="A148" s="49"/>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50"/>
      <c r="AE148" s="50"/>
      <c r="AF148" s="101"/>
      <c r="AG148" s="98"/>
      <c r="AH148" s="80"/>
      <c r="AI148" s="80"/>
      <c r="AJ148" s="98"/>
      <c r="AK148" s="98"/>
      <c r="AL148" s="80"/>
      <c r="AM148" s="81"/>
      <c r="AN148" s="49"/>
      <c r="AO148" s="49"/>
      <c r="AP148" s="49"/>
      <c r="AQ148" s="49"/>
      <c r="AR148" s="49"/>
      <c r="AS148" s="49"/>
      <c r="AT148" s="49"/>
      <c r="AU148" s="49"/>
      <c r="AV148" s="49"/>
      <c r="AW148" s="49"/>
    </row>
    <row r="149" spans="1:49" ht="13.15" customHeight="1" thickBot="1">
      <c r="A149" s="49"/>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50"/>
      <c r="AE149" s="50"/>
      <c r="AF149" s="102"/>
      <c r="AG149" s="99"/>
      <c r="AH149" s="82"/>
      <c r="AI149" s="82"/>
      <c r="AJ149" s="99"/>
      <c r="AK149" s="99"/>
      <c r="AL149" s="82"/>
      <c r="AM149" s="83"/>
      <c r="AN149" s="49"/>
      <c r="AO149" s="49"/>
      <c r="AP149" s="49"/>
      <c r="AQ149" s="49"/>
      <c r="AR149" s="49"/>
      <c r="AS149" s="49"/>
      <c r="AT149" s="49"/>
      <c r="AU149" s="49"/>
      <c r="AV149" s="49"/>
      <c r="AW149" s="49"/>
    </row>
    <row r="150" spans="1:49" ht="13.15" customHeight="1">
      <c r="A150" s="49"/>
      <c r="B150" s="84" t="s">
        <v>20</v>
      </c>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49"/>
      <c r="AE150" s="49"/>
      <c r="AF150" s="49"/>
      <c r="AG150" s="49"/>
      <c r="AH150" s="49"/>
      <c r="AI150" s="49"/>
      <c r="AJ150" s="49"/>
      <c r="AK150" s="49"/>
      <c r="AL150" s="49"/>
      <c r="AM150" s="49"/>
      <c r="AN150" s="49"/>
      <c r="AO150" s="49"/>
      <c r="AP150" s="49"/>
      <c r="AQ150" s="49"/>
      <c r="AR150" s="49"/>
      <c r="AS150" s="49"/>
      <c r="AT150" s="49"/>
      <c r="AU150" s="49"/>
      <c r="AV150" s="49"/>
      <c r="AW150" s="49"/>
    </row>
    <row r="151" spans="1:49" ht="13.15" customHeight="1">
      <c r="A151" s="49"/>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49"/>
      <c r="AE151" s="49"/>
      <c r="AF151" s="49"/>
      <c r="AG151" s="49"/>
      <c r="AH151" s="49"/>
      <c r="AI151" s="49"/>
      <c r="AJ151" s="49"/>
      <c r="AK151" s="49"/>
      <c r="AL151" s="49"/>
      <c r="AM151" s="49"/>
      <c r="AN151" s="49"/>
      <c r="AO151" s="49"/>
      <c r="AP151" s="49"/>
      <c r="AQ151" s="49"/>
      <c r="AR151" s="49"/>
      <c r="AS151" s="49"/>
      <c r="AT151" s="49"/>
      <c r="AU151" s="49"/>
      <c r="AV151" s="49"/>
      <c r="AW151" s="49"/>
    </row>
    <row r="152" spans="1:49" ht="13.15" customHeight="1">
      <c r="A152" s="49"/>
      <c r="B152" s="96" t="s">
        <v>21</v>
      </c>
      <c r="C152" s="96"/>
      <c r="D152" s="96"/>
      <c r="E152" s="96"/>
      <c r="F152" s="96"/>
      <c r="G152" s="96"/>
      <c r="H152" s="96"/>
      <c r="I152" s="96"/>
      <c r="J152" s="96"/>
      <c r="K152" s="96"/>
      <c r="L152" s="96"/>
      <c r="M152" s="89" t="s">
        <v>22</v>
      </c>
      <c r="N152" s="89"/>
      <c r="O152" s="89"/>
      <c r="P152" s="89"/>
      <c r="Q152" s="89"/>
      <c r="R152" s="89" t="s">
        <v>23</v>
      </c>
      <c r="S152" s="89"/>
      <c r="T152" s="89"/>
      <c r="U152" s="89"/>
      <c r="V152" s="89"/>
      <c r="W152" s="89"/>
      <c r="X152" s="89"/>
      <c r="Y152" s="89"/>
      <c r="Z152" s="89"/>
      <c r="AA152" s="89"/>
      <c r="AB152" s="89"/>
      <c r="AC152" s="89"/>
      <c r="AD152" s="49"/>
      <c r="AE152" s="49"/>
      <c r="AF152" s="89" t="s">
        <v>31</v>
      </c>
      <c r="AG152" s="89"/>
      <c r="AH152" s="89"/>
      <c r="AI152" s="89"/>
      <c r="AJ152" s="89"/>
      <c r="AK152" s="89"/>
      <c r="AL152" s="89"/>
      <c r="AM152" s="89"/>
      <c r="AN152" s="49"/>
      <c r="AO152" s="49"/>
      <c r="AP152" s="49"/>
      <c r="AQ152" s="49"/>
      <c r="AR152" s="49"/>
      <c r="AS152" s="49"/>
      <c r="AT152" s="49"/>
      <c r="AU152" s="49"/>
      <c r="AV152" s="49"/>
      <c r="AW152" s="49"/>
    </row>
    <row r="153" spans="1:49" ht="13.15" customHeight="1">
      <c r="A153" s="49"/>
      <c r="B153" s="96"/>
      <c r="C153" s="96"/>
      <c r="D153" s="96"/>
      <c r="E153" s="96"/>
      <c r="F153" s="96"/>
      <c r="G153" s="96"/>
      <c r="H153" s="96"/>
      <c r="I153" s="96"/>
      <c r="J153" s="96"/>
      <c r="K153" s="96"/>
      <c r="L153" s="96"/>
      <c r="M153" s="89"/>
      <c r="N153" s="89"/>
      <c r="O153" s="89"/>
      <c r="P153" s="89"/>
      <c r="Q153" s="89"/>
      <c r="R153" s="89"/>
      <c r="S153" s="89"/>
      <c r="T153" s="89"/>
      <c r="U153" s="89"/>
      <c r="V153" s="89"/>
      <c r="W153" s="89"/>
      <c r="X153" s="89"/>
      <c r="Y153" s="89"/>
      <c r="Z153" s="89"/>
      <c r="AA153" s="89"/>
      <c r="AB153" s="89"/>
      <c r="AC153" s="89"/>
      <c r="AD153" s="49"/>
      <c r="AE153" s="49"/>
      <c r="AF153" s="89"/>
      <c r="AG153" s="89"/>
      <c r="AH153" s="89"/>
      <c r="AI153" s="89"/>
      <c r="AJ153" s="89"/>
      <c r="AK153" s="89"/>
      <c r="AL153" s="89"/>
      <c r="AM153" s="89"/>
      <c r="AN153" s="49"/>
      <c r="AO153" s="49"/>
      <c r="AP153" s="49"/>
      <c r="AQ153" s="49"/>
      <c r="AR153" s="49"/>
      <c r="AS153" s="49"/>
      <c r="AT153" s="49"/>
      <c r="AU153" s="49"/>
      <c r="AV153" s="49"/>
      <c r="AW153" s="49"/>
    </row>
    <row r="154" spans="1:49" ht="13.15" customHeight="1">
      <c r="A154" s="49"/>
      <c r="B154" s="94"/>
      <c r="C154" s="94"/>
      <c r="D154" s="94"/>
      <c r="E154" s="94"/>
      <c r="F154" s="94"/>
      <c r="G154" s="94"/>
      <c r="H154" s="94"/>
      <c r="I154" s="94"/>
      <c r="J154" s="94"/>
      <c r="K154" s="94"/>
      <c r="L154" s="94"/>
      <c r="M154" s="85"/>
      <c r="N154" s="85"/>
      <c r="O154" s="85"/>
      <c r="P154" s="85"/>
      <c r="Q154" s="85"/>
      <c r="R154" s="92"/>
      <c r="S154" s="92"/>
      <c r="T154" s="92"/>
      <c r="U154" s="92"/>
      <c r="V154" s="92"/>
      <c r="W154" s="92"/>
      <c r="X154" s="92"/>
      <c r="Y154" s="92"/>
      <c r="Z154" s="92"/>
      <c r="AA154" s="92"/>
      <c r="AB154" s="92"/>
      <c r="AC154" s="92"/>
      <c r="AD154" s="49"/>
      <c r="AE154" s="49"/>
      <c r="AF154" s="90">
        <f>SUM(M154:Q163)</f>
        <v>0</v>
      </c>
      <c r="AG154" s="90"/>
      <c r="AH154" s="90"/>
      <c r="AI154" s="90"/>
      <c r="AJ154" s="90"/>
      <c r="AK154" s="90"/>
      <c r="AL154" s="91" t="s">
        <v>32</v>
      </c>
      <c r="AM154" s="91"/>
      <c r="AN154" s="49"/>
      <c r="AO154" s="49"/>
      <c r="AP154" s="49"/>
      <c r="AQ154" s="49"/>
      <c r="AR154" s="49"/>
      <c r="AS154" s="49"/>
      <c r="AT154" s="49"/>
      <c r="AU154" s="49"/>
      <c r="AV154" s="49"/>
      <c r="AW154" s="49"/>
    </row>
    <row r="155" spans="1:49" ht="13.15" customHeight="1">
      <c r="A155" s="49"/>
      <c r="B155" s="94"/>
      <c r="C155" s="94"/>
      <c r="D155" s="94"/>
      <c r="E155" s="94"/>
      <c r="F155" s="94"/>
      <c r="G155" s="94"/>
      <c r="H155" s="94"/>
      <c r="I155" s="94"/>
      <c r="J155" s="94"/>
      <c r="K155" s="94"/>
      <c r="L155" s="94"/>
      <c r="M155" s="85"/>
      <c r="N155" s="85"/>
      <c r="O155" s="85"/>
      <c r="P155" s="85"/>
      <c r="Q155" s="85"/>
      <c r="R155" s="92"/>
      <c r="S155" s="92"/>
      <c r="T155" s="92"/>
      <c r="U155" s="92"/>
      <c r="V155" s="92"/>
      <c r="W155" s="92"/>
      <c r="X155" s="92"/>
      <c r="Y155" s="92"/>
      <c r="Z155" s="92"/>
      <c r="AA155" s="92"/>
      <c r="AB155" s="92"/>
      <c r="AC155" s="92"/>
      <c r="AD155" s="49"/>
      <c r="AE155" s="49"/>
      <c r="AF155" s="90"/>
      <c r="AG155" s="90"/>
      <c r="AH155" s="90"/>
      <c r="AI155" s="90"/>
      <c r="AJ155" s="90"/>
      <c r="AK155" s="90"/>
      <c r="AL155" s="91"/>
      <c r="AM155" s="91"/>
      <c r="AN155" s="49"/>
      <c r="AO155" s="49"/>
      <c r="AP155" s="49"/>
      <c r="AQ155" s="49"/>
      <c r="AR155" s="49"/>
      <c r="AS155" s="49"/>
      <c r="AT155" s="49"/>
      <c r="AU155" s="49"/>
      <c r="AV155" s="49"/>
      <c r="AW155" s="49"/>
    </row>
    <row r="156" spans="1:49" ht="13.15" customHeight="1">
      <c r="A156" s="49"/>
      <c r="B156" s="94"/>
      <c r="C156" s="94"/>
      <c r="D156" s="94"/>
      <c r="E156" s="94"/>
      <c r="F156" s="94"/>
      <c r="G156" s="94"/>
      <c r="H156" s="94"/>
      <c r="I156" s="94"/>
      <c r="J156" s="94"/>
      <c r="K156" s="94"/>
      <c r="L156" s="94"/>
      <c r="M156" s="85"/>
      <c r="N156" s="85"/>
      <c r="O156" s="85"/>
      <c r="P156" s="85"/>
      <c r="Q156" s="85"/>
      <c r="R156" s="92"/>
      <c r="S156" s="92"/>
      <c r="T156" s="92"/>
      <c r="U156" s="92"/>
      <c r="V156" s="92"/>
      <c r="W156" s="92"/>
      <c r="X156" s="92"/>
      <c r="Y156" s="92"/>
      <c r="Z156" s="92"/>
      <c r="AA156" s="92"/>
      <c r="AB156" s="92"/>
      <c r="AC156" s="92"/>
      <c r="AD156" s="49"/>
      <c r="AE156" s="49"/>
      <c r="AF156" s="49"/>
      <c r="AG156" s="49"/>
      <c r="AH156" s="49"/>
      <c r="AI156" s="49"/>
      <c r="AJ156" s="49"/>
      <c r="AK156" s="49"/>
      <c r="AL156" s="49"/>
      <c r="AM156" s="49"/>
      <c r="AN156" s="49"/>
      <c r="AO156" s="49"/>
      <c r="AP156" s="49"/>
      <c r="AQ156" s="49"/>
      <c r="AR156" s="49"/>
      <c r="AS156" s="49"/>
      <c r="AT156" s="49"/>
      <c r="AU156" s="49"/>
      <c r="AV156" s="49"/>
      <c r="AW156" s="49"/>
    </row>
    <row r="157" spans="1:49" ht="13.15" customHeight="1">
      <c r="A157" s="49"/>
      <c r="B157" s="94"/>
      <c r="C157" s="94"/>
      <c r="D157" s="94"/>
      <c r="E157" s="94"/>
      <c r="F157" s="94"/>
      <c r="G157" s="94"/>
      <c r="H157" s="94"/>
      <c r="I157" s="94"/>
      <c r="J157" s="94"/>
      <c r="K157" s="94"/>
      <c r="L157" s="94"/>
      <c r="M157" s="85"/>
      <c r="N157" s="85"/>
      <c r="O157" s="85"/>
      <c r="P157" s="85"/>
      <c r="Q157" s="85"/>
      <c r="R157" s="92"/>
      <c r="S157" s="92"/>
      <c r="T157" s="92"/>
      <c r="U157" s="92"/>
      <c r="V157" s="92"/>
      <c r="W157" s="92"/>
      <c r="X157" s="92"/>
      <c r="Y157" s="92"/>
      <c r="Z157" s="92"/>
      <c r="AA157" s="92"/>
      <c r="AB157" s="92"/>
      <c r="AC157" s="92"/>
      <c r="AD157" s="49"/>
      <c r="AE157" s="49"/>
      <c r="AF157" s="49"/>
      <c r="AG157" s="49"/>
      <c r="AH157" s="49"/>
      <c r="AI157" s="49"/>
      <c r="AJ157" s="88" t="s">
        <v>33</v>
      </c>
      <c r="AK157" s="88"/>
      <c r="AL157" s="88"/>
      <c r="AM157" s="88"/>
      <c r="AN157" s="49"/>
      <c r="AO157" s="49"/>
      <c r="AP157" s="49"/>
      <c r="AQ157" s="49"/>
      <c r="AR157" s="49"/>
      <c r="AS157" s="49"/>
      <c r="AT157" s="49"/>
      <c r="AU157" s="49"/>
      <c r="AV157" s="49"/>
      <c r="AW157" s="49"/>
    </row>
    <row r="158" spans="1:49" ht="13.15" customHeight="1">
      <c r="A158" s="49"/>
      <c r="B158" s="94"/>
      <c r="C158" s="94"/>
      <c r="D158" s="94"/>
      <c r="E158" s="94"/>
      <c r="F158" s="94"/>
      <c r="G158" s="94"/>
      <c r="H158" s="94"/>
      <c r="I158" s="94"/>
      <c r="J158" s="94"/>
      <c r="K158" s="94"/>
      <c r="L158" s="94"/>
      <c r="M158" s="85"/>
      <c r="N158" s="85"/>
      <c r="O158" s="85"/>
      <c r="P158" s="85"/>
      <c r="Q158" s="85"/>
      <c r="R158" s="92"/>
      <c r="S158" s="92"/>
      <c r="T158" s="92"/>
      <c r="U158" s="92"/>
      <c r="V158" s="92"/>
      <c r="W158" s="92"/>
      <c r="X158" s="92"/>
      <c r="Y158" s="92"/>
      <c r="Z158" s="92"/>
      <c r="AA158" s="92"/>
      <c r="AB158" s="92"/>
      <c r="AC158" s="92"/>
      <c r="AD158" s="49"/>
      <c r="AE158" s="49"/>
      <c r="AF158" s="49"/>
      <c r="AG158" s="49"/>
      <c r="AH158" s="49"/>
      <c r="AI158" s="49"/>
      <c r="AJ158" s="88"/>
      <c r="AK158" s="88"/>
      <c r="AL158" s="88"/>
      <c r="AM158" s="88"/>
      <c r="AN158" s="49"/>
      <c r="AO158" s="49"/>
      <c r="AP158" s="49"/>
      <c r="AQ158" s="49"/>
      <c r="AR158" s="49"/>
      <c r="AS158" s="49"/>
      <c r="AT158" s="49"/>
      <c r="AU158" s="49"/>
      <c r="AV158" s="49"/>
      <c r="AW158" s="49"/>
    </row>
    <row r="159" spans="1:49" ht="13.15" customHeight="1">
      <c r="A159" s="49"/>
      <c r="B159" s="94"/>
      <c r="C159" s="94"/>
      <c r="D159" s="94"/>
      <c r="E159" s="94"/>
      <c r="F159" s="94"/>
      <c r="G159" s="94"/>
      <c r="H159" s="94"/>
      <c r="I159" s="94"/>
      <c r="J159" s="94"/>
      <c r="K159" s="94"/>
      <c r="L159" s="94"/>
      <c r="M159" s="85"/>
      <c r="N159" s="85"/>
      <c r="O159" s="85"/>
      <c r="P159" s="85"/>
      <c r="Q159" s="85"/>
      <c r="R159" s="92"/>
      <c r="S159" s="92"/>
      <c r="T159" s="92"/>
      <c r="U159" s="92"/>
      <c r="V159" s="92"/>
      <c r="W159" s="92"/>
      <c r="X159" s="92"/>
      <c r="Y159" s="92"/>
      <c r="Z159" s="92"/>
      <c r="AA159" s="92"/>
      <c r="AB159" s="92"/>
      <c r="AC159" s="92"/>
      <c r="AD159" s="49"/>
      <c r="AE159" s="49"/>
      <c r="AF159" s="49"/>
      <c r="AG159" s="49"/>
      <c r="AH159" s="49"/>
      <c r="AI159" s="49"/>
      <c r="AJ159" s="49"/>
      <c r="AK159" s="49"/>
      <c r="AL159" s="49"/>
      <c r="AM159" s="49"/>
      <c r="AN159" s="49"/>
      <c r="AO159" s="49"/>
      <c r="AP159" s="49"/>
      <c r="AQ159" s="49"/>
      <c r="AR159" s="49"/>
      <c r="AS159" s="49"/>
      <c r="AT159" s="49"/>
      <c r="AU159" s="49"/>
      <c r="AV159" s="49"/>
      <c r="AW159" s="49"/>
    </row>
    <row r="160" spans="1:49" ht="13.15" customHeight="1">
      <c r="A160" s="49"/>
      <c r="B160" s="94"/>
      <c r="C160" s="94"/>
      <c r="D160" s="94"/>
      <c r="E160" s="94"/>
      <c r="F160" s="94"/>
      <c r="G160" s="94"/>
      <c r="H160" s="94"/>
      <c r="I160" s="94"/>
      <c r="J160" s="94"/>
      <c r="K160" s="94"/>
      <c r="L160" s="94"/>
      <c r="M160" s="85"/>
      <c r="N160" s="85"/>
      <c r="O160" s="85"/>
      <c r="P160" s="85"/>
      <c r="Q160" s="85"/>
      <c r="R160" s="92"/>
      <c r="S160" s="92"/>
      <c r="T160" s="92"/>
      <c r="U160" s="92"/>
      <c r="V160" s="92"/>
      <c r="W160" s="92"/>
      <c r="X160" s="92"/>
      <c r="Y160" s="92"/>
      <c r="Z160" s="92"/>
      <c r="AA160" s="92"/>
      <c r="AB160" s="92"/>
      <c r="AC160" s="92"/>
      <c r="AD160" s="49"/>
      <c r="AE160" s="49"/>
      <c r="AF160" s="89" t="s">
        <v>67</v>
      </c>
      <c r="AG160" s="89"/>
      <c r="AH160" s="89"/>
      <c r="AI160" s="89"/>
      <c r="AJ160" s="89"/>
      <c r="AK160" s="89"/>
      <c r="AL160" s="89"/>
      <c r="AM160" s="89"/>
      <c r="AN160" s="49"/>
      <c r="AO160" s="49"/>
      <c r="AP160" s="49"/>
      <c r="AQ160" s="49"/>
      <c r="AR160" s="49"/>
      <c r="AS160" s="49"/>
      <c r="AT160" s="49"/>
      <c r="AU160" s="49"/>
      <c r="AV160" s="49"/>
      <c r="AW160" s="49"/>
    </row>
    <row r="161" spans="1:51" ht="13.15" customHeight="1">
      <c r="A161" s="49"/>
      <c r="B161" s="94"/>
      <c r="C161" s="94"/>
      <c r="D161" s="94"/>
      <c r="E161" s="94"/>
      <c r="F161" s="94"/>
      <c r="G161" s="94"/>
      <c r="H161" s="94"/>
      <c r="I161" s="94"/>
      <c r="J161" s="94"/>
      <c r="K161" s="94"/>
      <c r="L161" s="94"/>
      <c r="M161" s="85"/>
      <c r="N161" s="85"/>
      <c r="O161" s="85"/>
      <c r="P161" s="85"/>
      <c r="Q161" s="85"/>
      <c r="R161" s="92"/>
      <c r="S161" s="92"/>
      <c r="T161" s="92"/>
      <c r="U161" s="92"/>
      <c r="V161" s="92"/>
      <c r="W161" s="92"/>
      <c r="X161" s="92"/>
      <c r="Y161" s="92"/>
      <c r="Z161" s="92"/>
      <c r="AA161" s="92"/>
      <c r="AB161" s="92"/>
      <c r="AC161" s="92"/>
      <c r="AD161" s="49"/>
      <c r="AE161" s="49"/>
      <c r="AF161" s="89"/>
      <c r="AG161" s="89"/>
      <c r="AH161" s="89"/>
      <c r="AI161" s="89"/>
      <c r="AJ161" s="89"/>
      <c r="AK161" s="89"/>
      <c r="AL161" s="89"/>
      <c r="AM161" s="89"/>
      <c r="AN161" s="49"/>
      <c r="AO161" s="49"/>
      <c r="AP161" s="49"/>
      <c r="AQ161" s="49"/>
      <c r="AR161" s="49"/>
      <c r="AS161" s="49"/>
      <c r="AT161" s="49"/>
      <c r="AU161" s="49"/>
      <c r="AV161" s="49"/>
      <c r="AW161" s="49"/>
    </row>
    <row r="162" spans="1:51" ht="13.15" customHeight="1">
      <c r="A162" s="49"/>
      <c r="B162" s="94"/>
      <c r="C162" s="94"/>
      <c r="D162" s="94"/>
      <c r="E162" s="94"/>
      <c r="F162" s="94"/>
      <c r="G162" s="94"/>
      <c r="H162" s="94"/>
      <c r="I162" s="94"/>
      <c r="J162" s="94"/>
      <c r="K162" s="94"/>
      <c r="L162" s="94"/>
      <c r="M162" s="85"/>
      <c r="N162" s="85"/>
      <c r="O162" s="85"/>
      <c r="P162" s="85"/>
      <c r="Q162" s="85"/>
      <c r="R162" s="92"/>
      <c r="S162" s="92"/>
      <c r="T162" s="92"/>
      <c r="U162" s="92"/>
      <c r="V162" s="92"/>
      <c r="W162" s="92"/>
      <c r="X162" s="92"/>
      <c r="Y162" s="92"/>
      <c r="Z162" s="92"/>
      <c r="AA162" s="92"/>
      <c r="AB162" s="92"/>
      <c r="AC162" s="92"/>
      <c r="AD162" s="49"/>
      <c r="AE162" s="49"/>
      <c r="AF162" s="90">
        <f>AF154*1.7</f>
        <v>0</v>
      </c>
      <c r="AG162" s="90"/>
      <c r="AH162" s="90"/>
      <c r="AI162" s="90"/>
      <c r="AJ162" s="90"/>
      <c r="AK162" s="90"/>
      <c r="AL162" s="91" t="s">
        <v>32</v>
      </c>
      <c r="AM162" s="91"/>
      <c r="AN162" s="49"/>
      <c r="AO162" s="49"/>
      <c r="AP162" s="49"/>
      <c r="AQ162" s="49"/>
      <c r="AR162" s="49"/>
      <c r="AS162" s="49"/>
      <c r="AT162" s="49"/>
      <c r="AU162" s="49"/>
      <c r="AV162" s="49"/>
      <c r="AW162" s="49"/>
    </row>
    <row r="163" spans="1:51" ht="13.15" customHeight="1">
      <c r="A163" s="49"/>
      <c r="B163" s="94"/>
      <c r="C163" s="94"/>
      <c r="D163" s="94"/>
      <c r="E163" s="94"/>
      <c r="F163" s="94"/>
      <c r="G163" s="94"/>
      <c r="H163" s="94"/>
      <c r="I163" s="94"/>
      <c r="J163" s="94"/>
      <c r="K163" s="94"/>
      <c r="L163" s="94"/>
      <c r="M163" s="85"/>
      <c r="N163" s="85"/>
      <c r="O163" s="85"/>
      <c r="P163" s="85"/>
      <c r="Q163" s="85"/>
      <c r="R163" s="92"/>
      <c r="S163" s="92"/>
      <c r="T163" s="92"/>
      <c r="U163" s="92"/>
      <c r="V163" s="92"/>
      <c r="W163" s="92"/>
      <c r="X163" s="92"/>
      <c r="Y163" s="92"/>
      <c r="Z163" s="92"/>
      <c r="AA163" s="92"/>
      <c r="AB163" s="92"/>
      <c r="AC163" s="92"/>
      <c r="AD163" s="49"/>
      <c r="AE163" s="49"/>
      <c r="AF163" s="90"/>
      <c r="AG163" s="90"/>
      <c r="AH163" s="90"/>
      <c r="AI163" s="90"/>
      <c r="AJ163" s="90"/>
      <c r="AK163" s="90"/>
      <c r="AL163" s="91"/>
      <c r="AM163" s="91"/>
      <c r="AN163" s="49"/>
      <c r="AO163" s="49"/>
      <c r="AP163" s="49"/>
      <c r="AQ163" s="49"/>
      <c r="AR163" s="49"/>
      <c r="AS163" s="49"/>
      <c r="AT163" s="49"/>
      <c r="AU163" s="49"/>
      <c r="AV163" s="49"/>
      <c r="AW163" s="49"/>
    </row>
    <row r="164" spans="1:51" ht="13.1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row>
    <row r="165" spans="1:51" ht="13.15" customHeight="1">
      <c r="A165" s="49"/>
      <c r="B165" s="84" t="s">
        <v>24</v>
      </c>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49"/>
      <c r="AE165" s="49"/>
      <c r="AF165" s="49"/>
      <c r="AG165" s="49"/>
      <c r="AH165" s="49"/>
      <c r="AI165" s="49"/>
      <c r="AJ165" s="49"/>
      <c r="AK165" s="49"/>
      <c r="AL165" s="49"/>
      <c r="AM165" s="49"/>
      <c r="AN165" s="49"/>
      <c r="AO165" s="49"/>
      <c r="AP165" s="49"/>
      <c r="AQ165" s="49"/>
      <c r="AR165" s="49"/>
      <c r="AS165" s="49"/>
      <c r="AT165" s="49"/>
      <c r="AU165" s="49"/>
      <c r="AV165" s="49"/>
      <c r="AW165" s="49"/>
    </row>
    <row r="166" spans="1:51" ht="13.15" customHeight="1">
      <c r="A166" s="49"/>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49"/>
      <c r="AE166" s="49"/>
      <c r="AF166" s="49"/>
      <c r="AG166" s="49"/>
      <c r="AH166" s="49"/>
      <c r="AI166" s="49"/>
      <c r="AJ166" s="49"/>
      <c r="AK166" s="49"/>
      <c r="AL166" s="49"/>
      <c r="AM166" s="49"/>
      <c r="AN166" s="49"/>
      <c r="AO166" s="49"/>
      <c r="AP166" s="49"/>
      <c r="AQ166" s="49"/>
      <c r="AR166" s="49"/>
      <c r="AS166" s="49"/>
      <c r="AT166" s="49"/>
      <c r="AU166" s="49"/>
      <c r="AV166" s="49"/>
      <c r="AW166" s="49"/>
    </row>
    <row r="167" spans="1:51" ht="13.15" customHeight="1">
      <c r="A167" s="49"/>
      <c r="B167" s="96" t="s">
        <v>25</v>
      </c>
      <c r="C167" s="96"/>
      <c r="D167" s="96"/>
      <c r="E167" s="96"/>
      <c r="F167" s="96"/>
      <c r="G167" s="96"/>
      <c r="H167" s="96"/>
      <c r="I167" s="96" t="s">
        <v>21</v>
      </c>
      <c r="J167" s="96"/>
      <c r="K167" s="96"/>
      <c r="L167" s="96"/>
      <c r="M167" s="96"/>
      <c r="N167" s="96"/>
      <c r="O167" s="96"/>
      <c r="P167" s="89" t="s">
        <v>22</v>
      </c>
      <c r="Q167" s="89"/>
      <c r="R167" s="89"/>
      <c r="S167" s="89"/>
      <c r="T167" s="89"/>
      <c r="U167" s="89" t="s">
        <v>23</v>
      </c>
      <c r="V167" s="89"/>
      <c r="W167" s="89"/>
      <c r="X167" s="89"/>
      <c r="Y167" s="89"/>
      <c r="Z167" s="89"/>
      <c r="AA167" s="89"/>
      <c r="AB167" s="89"/>
      <c r="AC167" s="89"/>
      <c r="AD167" s="51"/>
      <c r="AE167" s="51"/>
      <c r="AF167" s="89" t="s">
        <v>34</v>
      </c>
      <c r="AG167" s="89"/>
      <c r="AH167" s="89"/>
      <c r="AI167" s="89"/>
      <c r="AJ167" s="89"/>
      <c r="AK167" s="89"/>
      <c r="AL167" s="89"/>
      <c r="AM167" s="89"/>
      <c r="AN167" s="49"/>
      <c r="AO167" s="49"/>
      <c r="AP167" s="49"/>
      <c r="AQ167" s="49"/>
      <c r="AR167" s="49"/>
      <c r="AS167" s="49"/>
      <c r="AT167" s="49"/>
      <c r="AU167" s="49"/>
      <c r="AV167" s="49"/>
      <c r="AW167" s="49"/>
    </row>
    <row r="168" spans="1:51" ht="13.15" customHeight="1">
      <c r="A168" s="49"/>
      <c r="B168" s="96"/>
      <c r="C168" s="96"/>
      <c r="D168" s="96"/>
      <c r="E168" s="96"/>
      <c r="F168" s="96"/>
      <c r="G168" s="96"/>
      <c r="H168" s="96"/>
      <c r="I168" s="96"/>
      <c r="J168" s="96"/>
      <c r="K168" s="96"/>
      <c r="L168" s="96"/>
      <c r="M168" s="96"/>
      <c r="N168" s="96"/>
      <c r="O168" s="96"/>
      <c r="P168" s="89"/>
      <c r="Q168" s="89"/>
      <c r="R168" s="89"/>
      <c r="S168" s="89"/>
      <c r="T168" s="89"/>
      <c r="U168" s="89"/>
      <c r="V168" s="89"/>
      <c r="W168" s="89"/>
      <c r="X168" s="89"/>
      <c r="Y168" s="89"/>
      <c r="Z168" s="89"/>
      <c r="AA168" s="89"/>
      <c r="AB168" s="89"/>
      <c r="AC168" s="89"/>
      <c r="AD168" s="51"/>
      <c r="AE168" s="51"/>
      <c r="AF168" s="89"/>
      <c r="AG168" s="89"/>
      <c r="AH168" s="89"/>
      <c r="AI168" s="89"/>
      <c r="AJ168" s="89"/>
      <c r="AK168" s="89"/>
      <c r="AL168" s="89"/>
      <c r="AM168" s="89"/>
      <c r="AN168" s="49"/>
      <c r="AO168" s="49"/>
      <c r="AP168" s="49"/>
      <c r="AQ168" s="49"/>
      <c r="AR168" s="49"/>
      <c r="AS168" s="49"/>
      <c r="AT168" s="49"/>
      <c r="AU168" s="49"/>
      <c r="AV168" s="49"/>
      <c r="AW168" s="49"/>
    </row>
    <row r="169" spans="1:51" ht="13.15" customHeight="1">
      <c r="A169" s="49"/>
      <c r="B169" s="103" t="s">
        <v>26</v>
      </c>
      <c r="C169" s="103"/>
      <c r="D169" s="103"/>
      <c r="E169" s="103"/>
      <c r="F169" s="103"/>
      <c r="G169" s="103"/>
      <c r="H169" s="103"/>
      <c r="I169" s="85"/>
      <c r="J169" s="85"/>
      <c r="K169" s="85"/>
      <c r="L169" s="85"/>
      <c r="M169" s="85"/>
      <c r="N169" s="85"/>
      <c r="O169" s="85"/>
      <c r="P169" s="85"/>
      <c r="Q169" s="85"/>
      <c r="R169" s="85"/>
      <c r="S169" s="85"/>
      <c r="T169" s="85"/>
      <c r="U169" s="92"/>
      <c r="V169" s="92"/>
      <c r="W169" s="92"/>
      <c r="X169" s="92"/>
      <c r="Y169" s="92"/>
      <c r="Z169" s="92"/>
      <c r="AA169" s="92"/>
      <c r="AB169" s="92"/>
      <c r="AC169" s="92"/>
      <c r="AD169" s="49"/>
      <c r="AE169" s="49"/>
      <c r="AF169" s="90">
        <f>SUM(P169:T180)</f>
        <v>0</v>
      </c>
      <c r="AG169" s="90"/>
      <c r="AH169" s="90"/>
      <c r="AI169" s="90"/>
      <c r="AJ169" s="90"/>
      <c r="AK169" s="90"/>
      <c r="AL169" s="91" t="s">
        <v>32</v>
      </c>
      <c r="AM169" s="91"/>
      <c r="AN169" s="49"/>
      <c r="AO169" s="49"/>
      <c r="AP169" s="49"/>
      <c r="AQ169" s="49"/>
      <c r="AR169" s="49"/>
      <c r="AS169" s="49"/>
      <c r="AT169" s="49"/>
      <c r="AU169" s="49"/>
      <c r="AV169" s="49"/>
      <c r="AW169" s="49"/>
    </row>
    <row r="170" spans="1:51" ht="13.15" customHeight="1">
      <c r="A170" s="49"/>
      <c r="B170" s="103"/>
      <c r="C170" s="103"/>
      <c r="D170" s="103"/>
      <c r="E170" s="103"/>
      <c r="F170" s="103"/>
      <c r="G170" s="103"/>
      <c r="H170" s="103"/>
      <c r="I170" s="85"/>
      <c r="J170" s="85"/>
      <c r="K170" s="85"/>
      <c r="L170" s="85"/>
      <c r="M170" s="85"/>
      <c r="N170" s="85"/>
      <c r="O170" s="85"/>
      <c r="P170" s="85"/>
      <c r="Q170" s="85"/>
      <c r="R170" s="85"/>
      <c r="S170" s="85"/>
      <c r="T170" s="85"/>
      <c r="U170" s="92"/>
      <c r="V170" s="92"/>
      <c r="W170" s="92"/>
      <c r="X170" s="92"/>
      <c r="Y170" s="92"/>
      <c r="Z170" s="92"/>
      <c r="AA170" s="92"/>
      <c r="AB170" s="92"/>
      <c r="AC170" s="92"/>
      <c r="AD170" s="49"/>
      <c r="AE170" s="49"/>
      <c r="AF170" s="90"/>
      <c r="AG170" s="90"/>
      <c r="AH170" s="90"/>
      <c r="AI170" s="90"/>
      <c r="AJ170" s="90"/>
      <c r="AK170" s="90"/>
      <c r="AL170" s="91"/>
      <c r="AM170" s="91"/>
      <c r="AN170" s="49"/>
      <c r="AO170" s="49"/>
      <c r="AP170" s="49"/>
      <c r="AQ170" s="49"/>
      <c r="AR170" s="49"/>
      <c r="AS170" s="49"/>
      <c r="AT170" s="49"/>
      <c r="AU170" s="49"/>
      <c r="AV170" s="49"/>
      <c r="AW170" s="49"/>
    </row>
    <row r="171" spans="1:51" ht="13.15" customHeight="1">
      <c r="A171" s="49"/>
      <c r="B171" s="103" t="s">
        <v>27</v>
      </c>
      <c r="C171" s="103"/>
      <c r="D171" s="103"/>
      <c r="E171" s="103"/>
      <c r="F171" s="103"/>
      <c r="G171" s="103"/>
      <c r="H171" s="103"/>
      <c r="I171" s="85"/>
      <c r="J171" s="85"/>
      <c r="K171" s="85"/>
      <c r="L171" s="85"/>
      <c r="M171" s="85"/>
      <c r="N171" s="85"/>
      <c r="O171" s="85"/>
      <c r="P171" s="85"/>
      <c r="Q171" s="85"/>
      <c r="R171" s="85"/>
      <c r="S171" s="85"/>
      <c r="T171" s="85"/>
      <c r="U171" s="92"/>
      <c r="V171" s="92"/>
      <c r="W171" s="92"/>
      <c r="X171" s="92"/>
      <c r="Y171" s="92"/>
      <c r="Z171" s="92"/>
      <c r="AA171" s="92"/>
      <c r="AB171" s="92"/>
      <c r="AC171" s="92"/>
      <c r="AD171" s="49"/>
      <c r="AE171" s="49"/>
      <c r="AF171" s="49"/>
      <c r="AG171" s="49"/>
      <c r="AH171" s="49"/>
      <c r="AI171" s="49"/>
      <c r="AJ171" s="49"/>
      <c r="AK171" s="49"/>
      <c r="AL171" s="49"/>
      <c r="AM171" s="49"/>
      <c r="AN171" s="49"/>
      <c r="AO171" s="49"/>
      <c r="AP171" s="49"/>
      <c r="AQ171" s="49"/>
      <c r="AR171" s="49"/>
      <c r="AS171" s="49"/>
      <c r="AT171" s="49"/>
      <c r="AU171" s="49"/>
      <c r="AV171" s="49"/>
      <c r="AW171" s="49"/>
    </row>
    <row r="172" spans="1:51" ht="13.15" customHeight="1">
      <c r="A172" s="49"/>
      <c r="B172" s="103"/>
      <c r="C172" s="103"/>
      <c r="D172" s="103"/>
      <c r="E172" s="103"/>
      <c r="F172" s="103"/>
      <c r="G172" s="103"/>
      <c r="H172" s="103"/>
      <c r="I172" s="85"/>
      <c r="J172" s="85"/>
      <c r="K172" s="85"/>
      <c r="L172" s="85"/>
      <c r="M172" s="85"/>
      <c r="N172" s="85"/>
      <c r="O172" s="85"/>
      <c r="P172" s="85"/>
      <c r="Q172" s="85"/>
      <c r="R172" s="85"/>
      <c r="S172" s="85"/>
      <c r="T172" s="85"/>
      <c r="U172" s="92"/>
      <c r="V172" s="92"/>
      <c r="W172" s="92"/>
      <c r="X172" s="92"/>
      <c r="Y172" s="92"/>
      <c r="Z172" s="92"/>
      <c r="AA172" s="92"/>
      <c r="AB172" s="92"/>
      <c r="AC172" s="92"/>
      <c r="AD172" s="49"/>
      <c r="AE172" s="49"/>
      <c r="AF172" s="89" t="s">
        <v>67</v>
      </c>
      <c r="AG172" s="89"/>
      <c r="AH172" s="89"/>
      <c r="AI172" s="89"/>
      <c r="AJ172" s="89"/>
      <c r="AK172" s="89"/>
      <c r="AL172" s="89"/>
      <c r="AM172" s="89"/>
      <c r="AN172" s="49"/>
      <c r="AO172" s="49"/>
      <c r="AP172" s="49"/>
      <c r="AQ172" s="49"/>
      <c r="AR172" s="49"/>
      <c r="AS172" s="49"/>
      <c r="AT172" s="49"/>
      <c r="AU172" s="49"/>
      <c r="AV172" s="49"/>
      <c r="AW172" s="49"/>
    </row>
    <row r="173" spans="1:51" ht="13.15" customHeight="1">
      <c r="A173" s="49"/>
      <c r="B173" s="103" t="s">
        <v>28</v>
      </c>
      <c r="C173" s="103"/>
      <c r="D173" s="103"/>
      <c r="E173" s="103"/>
      <c r="F173" s="103"/>
      <c r="G173" s="103"/>
      <c r="H173" s="103"/>
      <c r="I173" s="85"/>
      <c r="J173" s="85"/>
      <c r="K173" s="85"/>
      <c r="L173" s="85"/>
      <c r="M173" s="85"/>
      <c r="N173" s="85"/>
      <c r="O173" s="85"/>
      <c r="P173" s="85"/>
      <c r="Q173" s="85"/>
      <c r="R173" s="85"/>
      <c r="S173" s="85"/>
      <c r="T173" s="85"/>
      <c r="U173" s="92"/>
      <c r="V173" s="92"/>
      <c r="W173" s="92"/>
      <c r="X173" s="92"/>
      <c r="Y173" s="92"/>
      <c r="Z173" s="92"/>
      <c r="AA173" s="92"/>
      <c r="AB173" s="92"/>
      <c r="AC173" s="92"/>
      <c r="AD173" s="49"/>
      <c r="AE173" s="49"/>
      <c r="AF173" s="89"/>
      <c r="AG173" s="89"/>
      <c r="AH173" s="89"/>
      <c r="AI173" s="89"/>
      <c r="AJ173" s="89"/>
      <c r="AK173" s="89"/>
      <c r="AL173" s="89"/>
      <c r="AM173" s="89"/>
      <c r="AN173" s="49"/>
      <c r="AO173" s="49"/>
      <c r="AP173" s="49"/>
      <c r="AQ173" s="49"/>
      <c r="AR173" s="49"/>
      <c r="AS173" s="49"/>
      <c r="AT173" s="49"/>
      <c r="AU173" s="49"/>
      <c r="AV173" s="49"/>
      <c r="AW173" s="49"/>
    </row>
    <row r="174" spans="1:51" ht="13.15" customHeight="1">
      <c r="A174" s="49"/>
      <c r="B174" s="103"/>
      <c r="C174" s="103"/>
      <c r="D174" s="103"/>
      <c r="E174" s="103"/>
      <c r="F174" s="103"/>
      <c r="G174" s="103"/>
      <c r="H174" s="103"/>
      <c r="I174" s="85"/>
      <c r="J174" s="85"/>
      <c r="K174" s="85"/>
      <c r="L174" s="85"/>
      <c r="M174" s="85"/>
      <c r="N174" s="85"/>
      <c r="O174" s="85"/>
      <c r="P174" s="85"/>
      <c r="Q174" s="85"/>
      <c r="R174" s="85"/>
      <c r="S174" s="85"/>
      <c r="T174" s="85"/>
      <c r="U174" s="92"/>
      <c r="V174" s="92"/>
      <c r="W174" s="92"/>
      <c r="X174" s="92"/>
      <c r="Y174" s="92"/>
      <c r="Z174" s="92"/>
      <c r="AA174" s="92"/>
      <c r="AB174" s="92"/>
      <c r="AC174" s="92"/>
      <c r="AD174" s="49"/>
      <c r="AE174" s="49"/>
      <c r="AF174" s="90">
        <f>P169*0.6+P171*6+P173*2+P175*0.8+P177*2+P179*1.9</f>
        <v>0</v>
      </c>
      <c r="AG174" s="90"/>
      <c r="AH174" s="90"/>
      <c r="AI174" s="90"/>
      <c r="AJ174" s="90"/>
      <c r="AK174" s="90"/>
      <c r="AL174" s="91" t="s">
        <v>32</v>
      </c>
      <c r="AM174" s="91"/>
      <c r="AN174" s="49"/>
      <c r="AO174" s="49"/>
      <c r="AP174" s="49"/>
      <c r="AQ174" s="49"/>
      <c r="AR174" s="49"/>
      <c r="AS174" s="49"/>
      <c r="AT174" s="49"/>
      <c r="AU174" s="49"/>
      <c r="AV174" s="49"/>
      <c r="AW174" s="49"/>
    </row>
    <row r="175" spans="1:51" ht="13.15" customHeight="1">
      <c r="A175" s="49"/>
      <c r="B175" s="103" t="s">
        <v>29</v>
      </c>
      <c r="C175" s="103"/>
      <c r="D175" s="103"/>
      <c r="E175" s="103"/>
      <c r="F175" s="103"/>
      <c r="G175" s="103"/>
      <c r="H175" s="103"/>
      <c r="I175" s="85"/>
      <c r="J175" s="85"/>
      <c r="K175" s="85"/>
      <c r="L175" s="85"/>
      <c r="M175" s="85"/>
      <c r="N175" s="85"/>
      <c r="O175" s="85"/>
      <c r="P175" s="85"/>
      <c r="Q175" s="85"/>
      <c r="R175" s="85"/>
      <c r="S175" s="85"/>
      <c r="T175" s="85"/>
      <c r="U175" s="92"/>
      <c r="V175" s="92"/>
      <c r="W175" s="92"/>
      <c r="X175" s="92"/>
      <c r="Y175" s="92"/>
      <c r="Z175" s="92"/>
      <c r="AA175" s="92"/>
      <c r="AB175" s="92"/>
      <c r="AC175" s="92"/>
      <c r="AD175" s="49"/>
      <c r="AE175" s="49"/>
      <c r="AF175" s="90"/>
      <c r="AG175" s="90"/>
      <c r="AH175" s="90"/>
      <c r="AI175" s="90"/>
      <c r="AJ175" s="90"/>
      <c r="AK175" s="90"/>
      <c r="AL175" s="91"/>
      <c r="AM175" s="91"/>
      <c r="AN175" s="49"/>
      <c r="AO175" s="49"/>
      <c r="AP175" s="49"/>
      <c r="AQ175" s="49"/>
      <c r="AR175" s="49"/>
      <c r="AS175" s="49"/>
      <c r="AT175" s="49"/>
      <c r="AU175" s="49"/>
      <c r="AV175" s="49"/>
      <c r="AW175" s="49"/>
      <c r="AY175" s="46"/>
    </row>
    <row r="176" spans="1:51" ht="13.15" customHeight="1">
      <c r="A176" s="49"/>
      <c r="B176" s="103"/>
      <c r="C176" s="103"/>
      <c r="D176" s="103"/>
      <c r="E176" s="103"/>
      <c r="F176" s="103"/>
      <c r="G176" s="103"/>
      <c r="H176" s="103"/>
      <c r="I176" s="85"/>
      <c r="J176" s="85"/>
      <c r="K176" s="85"/>
      <c r="L176" s="85"/>
      <c r="M176" s="85"/>
      <c r="N176" s="85"/>
      <c r="O176" s="85"/>
      <c r="P176" s="85"/>
      <c r="Q176" s="85"/>
      <c r="R176" s="85"/>
      <c r="S176" s="85"/>
      <c r="T176" s="85"/>
      <c r="U176" s="92"/>
      <c r="V176" s="92"/>
      <c r="W176" s="92"/>
      <c r="X176" s="92"/>
      <c r="Y176" s="92"/>
      <c r="Z176" s="92"/>
      <c r="AA176" s="92"/>
      <c r="AB176" s="92"/>
      <c r="AC176" s="92"/>
      <c r="AD176" s="49"/>
      <c r="AE176" s="49"/>
      <c r="AF176" s="49"/>
      <c r="AG176" s="49"/>
      <c r="AH176" s="49"/>
      <c r="AI176" s="49"/>
      <c r="AJ176" s="49"/>
      <c r="AK176" s="49"/>
      <c r="AL176" s="49"/>
      <c r="AM176" s="49"/>
      <c r="AN176" s="49"/>
      <c r="AO176" s="49"/>
      <c r="AP176" s="49"/>
      <c r="AQ176" s="49"/>
      <c r="AR176" s="49"/>
      <c r="AS176" s="49"/>
      <c r="AT176" s="49"/>
      <c r="AU176" s="49"/>
      <c r="AV176" s="49"/>
      <c r="AW176" s="49"/>
    </row>
    <row r="177" spans="1:49" ht="13.15" customHeight="1">
      <c r="A177" s="49"/>
      <c r="B177" s="103" t="s">
        <v>30</v>
      </c>
      <c r="C177" s="103"/>
      <c r="D177" s="103"/>
      <c r="E177" s="103"/>
      <c r="F177" s="103"/>
      <c r="G177" s="103"/>
      <c r="H177" s="103"/>
      <c r="I177" s="85"/>
      <c r="J177" s="85"/>
      <c r="K177" s="85"/>
      <c r="L177" s="85"/>
      <c r="M177" s="85"/>
      <c r="N177" s="85"/>
      <c r="O177" s="85"/>
      <c r="P177" s="85"/>
      <c r="Q177" s="85"/>
      <c r="R177" s="85"/>
      <c r="S177" s="85"/>
      <c r="T177" s="85"/>
      <c r="U177" s="92"/>
      <c r="V177" s="92"/>
      <c r="W177" s="92"/>
      <c r="X177" s="92"/>
      <c r="Y177" s="92"/>
      <c r="Z177" s="92"/>
      <c r="AA177" s="92"/>
      <c r="AB177" s="92"/>
      <c r="AC177" s="92"/>
      <c r="AD177" s="49"/>
      <c r="AE177" s="49"/>
      <c r="AF177" s="93" t="s">
        <v>35</v>
      </c>
      <c r="AG177" s="93"/>
      <c r="AH177" s="93"/>
      <c r="AI177" s="93"/>
      <c r="AJ177" s="93"/>
      <c r="AK177" s="93"/>
      <c r="AL177" s="93"/>
      <c r="AM177" s="93"/>
      <c r="AN177" s="49"/>
      <c r="AO177" s="49"/>
      <c r="AP177" s="93" t="s">
        <v>69</v>
      </c>
      <c r="AQ177" s="93"/>
      <c r="AR177" s="93"/>
      <c r="AS177" s="93"/>
      <c r="AT177" s="93"/>
      <c r="AU177" s="93"/>
      <c r="AV177" s="93"/>
      <c r="AW177" s="49"/>
    </row>
    <row r="178" spans="1:49" ht="13.15" customHeight="1">
      <c r="A178" s="49"/>
      <c r="B178" s="103"/>
      <c r="C178" s="103"/>
      <c r="D178" s="103"/>
      <c r="E178" s="103"/>
      <c r="F178" s="103"/>
      <c r="G178" s="103"/>
      <c r="H178" s="103"/>
      <c r="I178" s="85"/>
      <c r="J178" s="85"/>
      <c r="K178" s="85"/>
      <c r="L178" s="85"/>
      <c r="M178" s="85"/>
      <c r="N178" s="85"/>
      <c r="O178" s="85"/>
      <c r="P178" s="85"/>
      <c r="Q178" s="85"/>
      <c r="R178" s="85"/>
      <c r="S178" s="85"/>
      <c r="T178" s="85"/>
      <c r="U178" s="92"/>
      <c r="V178" s="92"/>
      <c r="W178" s="92"/>
      <c r="X178" s="92"/>
      <c r="Y178" s="92"/>
      <c r="Z178" s="92"/>
      <c r="AA178" s="92"/>
      <c r="AB178" s="92"/>
      <c r="AC178" s="92"/>
      <c r="AD178" s="49"/>
      <c r="AE178" s="49"/>
      <c r="AF178" s="93"/>
      <c r="AG178" s="93"/>
      <c r="AH178" s="93"/>
      <c r="AI178" s="93"/>
      <c r="AJ178" s="93"/>
      <c r="AK178" s="93"/>
      <c r="AL178" s="93"/>
      <c r="AM178" s="93"/>
      <c r="AN178" s="49"/>
      <c r="AO178" s="49"/>
      <c r="AP178" s="93"/>
      <c r="AQ178" s="93"/>
      <c r="AR178" s="93"/>
      <c r="AS178" s="93"/>
      <c r="AT178" s="93"/>
      <c r="AU178" s="93"/>
      <c r="AV178" s="93"/>
      <c r="AW178" s="49"/>
    </row>
    <row r="179" spans="1:49" ht="13.15" customHeight="1">
      <c r="A179" s="49"/>
      <c r="B179" s="86" t="s">
        <v>68</v>
      </c>
      <c r="C179" s="86"/>
      <c r="D179" s="86"/>
      <c r="E179" s="86"/>
      <c r="F179" s="86"/>
      <c r="G179" s="86"/>
      <c r="H179" s="86"/>
      <c r="I179" s="85"/>
      <c r="J179" s="85"/>
      <c r="K179" s="85"/>
      <c r="L179" s="85"/>
      <c r="M179" s="85"/>
      <c r="N179" s="85"/>
      <c r="O179" s="85"/>
      <c r="P179" s="85"/>
      <c r="Q179" s="85"/>
      <c r="R179" s="85"/>
      <c r="S179" s="85"/>
      <c r="T179" s="85"/>
      <c r="U179" s="92"/>
      <c r="V179" s="92"/>
      <c r="W179" s="92"/>
      <c r="X179" s="92"/>
      <c r="Y179" s="92"/>
      <c r="Z179" s="92"/>
      <c r="AA179" s="92"/>
      <c r="AB179" s="92"/>
      <c r="AC179" s="92"/>
      <c r="AD179" s="49"/>
      <c r="AE179" s="49"/>
      <c r="AF179" s="93"/>
      <c r="AG179" s="93"/>
      <c r="AH179" s="93"/>
      <c r="AI179" s="93"/>
      <c r="AJ179" s="93"/>
      <c r="AK179" s="93"/>
      <c r="AL179" s="93"/>
      <c r="AM179" s="93"/>
      <c r="AN179" s="49"/>
      <c r="AO179" s="49"/>
      <c r="AP179" s="93"/>
      <c r="AQ179" s="93"/>
      <c r="AR179" s="93"/>
      <c r="AS179" s="93"/>
      <c r="AT179" s="93"/>
      <c r="AU179" s="93"/>
      <c r="AV179" s="93"/>
      <c r="AW179" s="49"/>
    </row>
    <row r="180" spans="1:49" ht="13.15" customHeight="1">
      <c r="A180" s="49"/>
      <c r="B180" s="86"/>
      <c r="C180" s="86"/>
      <c r="D180" s="86"/>
      <c r="E180" s="86"/>
      <c r="F180" s="86"/>
      <c r="G180" s="86"/>
      <c r="H180" s="86"/>
      <c r="I180" s="85"/>
      <c r="J180" s="85"/>
      <c r="K180" s="85"/>
      <c r="L180" s="85"/>
      <c r="M180" s="85"/>
      <c r="N180" s="85"/>
      <c r="O180" s="85"/>
      <c r="P180" s="85"/>
      <c r="Q180" s="85"/>
      <c r="R180" s="85"/>
      <c r="S180" s="85"/>
      <c r="T180" s="85"/>
      <c r="U180" s="92"/>
      <c r="V180" s="92"/>
      <c r="W180" s="92"/>
      <c r="X180" s="92"/>
      <c r="Y180" s="92"/>
      <c r="Z180" s="92"/>
      <c r="AA180" s="92"/>
      <c r="AB180" s="92"/>
      <c r="AC180" s="92"/>
      <c r="AD180" s="49"/>
      <c r="AE180" s="49"/>
      <c r="AF180" s="49"/>
      <c r="AG180" s="49"/>
      <c r="AH180" s="49"/>
      <c r="AI180" s="49"/>
      <c r="AJ180" s="49"/>
      <c r="AK180" s="49"/>
      <c r="AL180" s="49"/>
      <c r="AM180" s="49"/>
      <c r="AN180" s="49"/>
      <c r="AO180" s="49"/>
      <c r="AP180" s="93"/>
      <c r="AQ180" s="93"/>
      <c r="AR180" s="93"/>
      <c r="AS180" s="93"/>
      <c r="AT180" s="93"/>
      <c r="AU180" s="93"/>
      <c r="AV180" s="93"/>
      <c r="AW180" s="49"/>
    </row>
    <row r="181" spans="1:49" ht="13.15" customHeight="1">
      <c r="A181" s="49"/>
      <c r="B181" s="86"/>
      <c r="C181" s="86"/>
      <c r="D181" s="86"/>
      <c r="E181" s="86"/>
      <c r="F181" s="86"/>
      <c r="G181" s="86"/>
      <c r="H181" s="86"/>
      <c r="I181" s="85"/>
      <c r="J181" s="85"/>
      <c r="K181" s="85"/>
      <c r="L181" s="85"/>
      <c r="M181" s="85"/>
      <c r="N181" s="85"/>
      <c r="O181" s="85"/>
      <c r="P181" s="85"/>
      <c r="Q181" s="85"/>
      <c r="R181" s="85"/>
      <c r="S181" s="85"/>
      <c r="T181" s="85"/>
      <c r="U181" s="92"/>
      <c r="V181" s="92"/>
      <c r="W181" s="92"/>
      <c r="X181" s="92"/>
      <c r="Y181" s="92"/>
      <c r="Z181" s="92"/>
      <c r="AA181" s="92"/>
      <c r="AB181" s="92"/>
      <c r="AC181" s="92"/>
      <c r="AD181" s="49"/>
      <c r="AE181" s="49"/>
      <c r="AF181" s="49"/>
      <c r="AG181" s="49"/>
      <c r="AH181" s="49"/>
      <c r="AI181" s="49"/>
      <c r="AJ181" s="49"/>
      <c r="AK181" s="49"/>
      <c r="AL181" s="49"/>
      <c r="AM181" s="49"/>
      <c r="AN181" s="49"/>
      <c r="AO181" s="49"/>
      <c r="AP181" s="93"/>
      <c r="AQ181" s="93"/>
      <c r="AR181" s="93"/>
      <c r="AS181" s="93"/>
      <c r="AT181" s="93"/>
      <c r="AU181" s="93"/>
      <c r="AV181" s="93"/>
      <c r="AW181" s="49"/>
    </row>
    <row r="182" spans="1:49" ht="13.1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93"/>
      <c r="AQ182" s="93"/>
      <c r="AR182" s="93"/>
      <c r="AS182" s="93"/>
      <c r="AT182" s="93"/>
      <c r="AU182" s="93"/>
      <c r="AV182" s="93"/>
      <c r="AW182" s="49"/>
    </row>
    <row r="183" spans="1:49" ht="13.15" customHeight="1">
      <c r="A183" s="49"/>
      <c r="B183" s="84" t="s">
        <v>36</v>
      </c>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49"/>
      <c r="AE183" s="49"/>
      <c r="AF183" s="49"/>
      <c r="AG183" s="49"/>
      <c r="AH183" s="49"/>
      <c r="AI183" s="49"/>
      <c r="AJ183" s="49"/>
      <c r="AK183" s="49"/>
      <c r="AL183" s="49"/>
      <c r="AM183" s="49"/>
      <c r="AN183" s="49"/>
      <c r="AO183" s="49"/>
      <c r="AP183" s="93"/>
      <c r="AQ183" s="93"/>
      <c r="AR183" s="93"/>
      <c r="AS183" s="93"/>
      <c r="AT183" s="93"/>
      <c r="AU183" s="93"/>
      <c r="AV183" s="93"/>
      <c r="AW183" s="49"/>
    </row>
    <row r="184" spans="1:49" ht="13.15" customHeight="1">
      <c r="A184" s="49"/>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49"/>
      <c r="AE184" s="49"/>
      <c r="AF184" s="49"/>
      <c r="AG184" s="49"/>
      <c r="AH184" s="49"/>
      <c r="AI184" s="49"/>
      <c r="AJ184" s="49"/>
      <c r="AK184" s="49"/>
      <c r="AL184" s="49"/>
      <c r="AM184" s="49"/>
      <c r="AN184" s="49"/>
      <c r="AO184" s="49"/>
      <c r="AP184" s="49"/>
      <c r="AQ184" s="49"/>
      <c r="AR184" s="49"/>
      <c r="AS184" s="49"/>
      <c r="AT184" s="49"/>
      <c r="AU184" s="49"/>
      <c r="AV184" s="49"/>
      <c r="AW184" s="49"/>
    </row>
    <row r="185" spans="1:49" ht="13.15" customHeight="1">
      <c r="A185" s="49"/>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c r="AH185" s="85"/>
      <c r="AI185" s="85"/>
      <c r="AJ185" s="85"/>
      <c r="AK185" s="85"/>
      <c r="AL185" s="85"/>
      <c r="AM185" s="85"/>
      <c r="AN185" s="49"/>
      <c r="AO185" s="49"/>
      <c r="AP185" s="49"/>
      <c r="AQ185" s="49"/>
      <c r="AR185" s="49"/>
      <c r="AS185" s="49"/>
      <c r="AT185" s="49"/>
      <c r="AU185" s="49"/>
      <c r="AV185" s="49"/>
      <c r="AW185" s="49"/>
    </row>
    <row r="186" spans="1:49" ht="13.15" customHeight="1">
      <c r="A186" s="49"/>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c r="AH186" s="85"/>
      <c r="AI186" s="85"/>
      <c r="AJ186" s="85"/>
      <c r="AK186" s="85"/>
      <c r="AL186" s="85"/>
      <c r="AM186" s="85"/>
      <c r="AN186" s="49"/>
      <c r="AO186" s="49"/>
      <c r="AP186" s="49"/>
      <c r="AQ186" s="49"/>
      <c r="AR186" s="49"/>
      <c r="AS186" s="49"/>
      <c r="AT186" s="49"/>
      <c r="AU186" s="49"/>
      <c r="AV186" s="49"/>
      <c r="AW186" s="49"/>
    </row>
    <row r="187" spans="1:49" ht="13.15" customHeight="1">
      <c r="A187" s="49"/>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85"/>
      <c r="AI187" s="85"/>
      <c r="AJ187" s="85"/>
      <c r="AK187" s="85"/>
      <c r="AL187" s="85"/>
      <c r="AM187" s="85"/>
      <c r="AN187" s="49"/>
      <c r="AO187" s="49"/>
      <c r="AP187" s="49"/>
      <c r="AQ187" s="49"/>
      <c r="AR187" s="49"/>
      <c r="AS187" s="49"/>
      <c r="AT187" s="49"/>
      <c r="AU187" s="49"/>
      <c r="AV187" s="49"/>
      <c r="AW187" s="49"/>
    </row>
    <row r="188" spans="1:49" ht="13.15" customHeight="1">
      <c r="A188" s="49"/>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c r="AH188" s="85"/>
      <c r="AI188" s="85"/>
      <c r="AJ188" s="85"/>
      <c r="AK188" s="85"/>
      <c r="AL188" s="85"/>
      <c r="AM188" s="85"/>
      <c r="AN188" s="49"/>
      <c r="AO188" s="49"/>
      <c r="AP188" s="49"/>
      <c r="AQ188" s="49"/>
      <c r="AR188" s="49"/>
      <c r="AS188" s="49"/>
      <c r="AT188" s="49"/>
      <c r="AU188" s="49"/>
      <c r="AV188" s="49"/>
      <c r="AW188" s="49"/>
    </row>
    <row r="189" spans="1:49" ht="13.15" customHeight="1">
      <c r="A189" s="49"/>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c r="AG189" s="85"/>
      <c r="AH189" s="85"/>
      <c r="AI189" s="85"/>
      <c r="AJ189" s="85"/>
      <c r="AK189" s="85"/>
      <c r="AL189" s="85"/>
      <c r="AM189" s="85"/>
      <c r="AN189" s="49"/>
      <c r="AO189" s="49"/>
      <c r="AP189" s="49"/>
      <c r="AQ189" s="49"/>
      <c r="AR189" s="49"/>
      <c r="AS189" s="49"/>
      <c r="AT189" s="49"/>
      <c r="AU189" s="49"/>
      <c r="AV189" s="49"/>
      <c r="AW189" s="49"/>
    </row>
    <row r="190" spans="1:49" ht="13.15" customHeight="1">
      <c r="A190" s="49"/>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c r="AG190" s="85"/>
      <c r="AH190" s="85"/>
      <c r="AI190" s="85"/>
      <c r="AJ190" s="85"/>
      <c r="AK190" s="85"/>
      <c r="AL190" s="85"/>
      <c r="AM190" s="85"/>
      <c r="AN190" s="49"/>
      <c r="AO190" s="49"/>
      <c r="AP190" s="49"/>
      <c r="AQ190" s="49"/>
      <c r="AR190" s="49"/>
      <c r="AS190" s="49"/>
      <c r="AT190" s="49"/>
      <c r="AU190" s="49"/>
      <c r="AV190" s="49"/>
      <c r="AW190" s="49"/>
    </row>
    <row r="191" spans="1:49" ht="13.15" customHeight="1">
      <c r="A191" s="49"/>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c r="AG191" s="85"/>
      <c r="AH191" s="85"/>
      <c r="AI191" s="85"/>
      <c r="AJ191" s="85"/>
      <c r="AK191" s="85"/>
      <c r="AL191" s="85"/>
      <c r="AM191" s="85"/>
      <c r="AN191" s="49"/>
      <c r="AO191" s="49"/>
      <c r="AP191" s="49"/>
      <c r="AQ191" s="49"/>
      <c r="AR191" s="49"/>
      <c r="AS191" s="49"/>
      <c r="AT191" s="49"/>
      <c r="AU191" s="49"/>
      <c r="AV191" s="49"/>
      <c r="AW191" s="49"/>
    </row>
    <row r="192" spans="1:49" ht="13.15" customHeight="1" thickBo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row>
    <row r="193" spans="1:49" ht="13.15" customHeight="1">
      <c r="A193" s="49"/>
      <c r="B193" s="95" t="s">
        <v>63</v>
      </c>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50"/>
      <c r="AE193" s="50"/>
      <c r="AF193" s="100"/>
      <c r="AG193" s="97"/>
      <c r="AH193" s="78" t="s">
        <v>59</v>
      </c>
      <c r="AI193" s="78"/>
      <c r="AJ193" s="97"/>
      <c r="AK193" s="97"/>
      <c r="AL193" s="78" t="s">
        <v>60</v>
      </c>
      <c r="AM193" s="79"/>
      <c r="AN193" s="49"/>
      <c r="AO193" s="49"/>
      <c r="AP193" s="49"/>
      <c r="AQ193" s="49"/>
      <c r="AR193" s="49"/>
      <c r="AS193" s="49"/>
      <c r="AT193" s="49"/>
      <c r="AU193" s="49"/>
      <c r="AV193" s="49"/>
      <c r="AW193" s="49"/>
    </row>
    <row r="194" spans="1:49" ht="13.15" customHeight="1">
      <c r="A194" s="49"/>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50"/>
      <c r="AE194" s="50"/>
      <c r="AF194" s="101"/>
      <c r="AG194" s="98"/>
      <c r="AH194" s="80"/>
      <c r="AI194" s="80"/>
      <c r="AJ194" s="98"/>
      <c r="AK194" s="98"/>
      <c r="AL194" s="80"/>
      <c r="AM194" s="81"/>
      <c r="AN194" s="49"/>
      <c r="AO194" s="49"/>
      <c r="AP194" s="49"/>
      <c r="AQ194" s="49"/>
      <c r="AR194" s="49"/>
      <c r="AS194" s="49"/>
      <c r="AT194" s="49"/>
      <c r="AU194" s="49"/>
      <c r="AV194" s="49"/>
      <c r="AW194" s="49"/>
    </row>
    <row r="195" spans="1:49" ht="13.15" customHeight="1" thickBot="1">
      <c r="A195" s="49"/>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50"/>
      <c r="AE195" s="50"/>
      <c r="AF195" s="102"/>
      <c r="AG195" s="99"/>
      <c r="AH195" s="82"/>
      <c r="AI195" s="82"/>
      <c r="AJ195" s="99"/>
      <c r="AK195" s="99"/>
      <c r="AL195" s="82"/>
      <c r="AM195" s="83"/>
      <c r="AN195" s="49"/>
      <c r="AO195" s="49"/>
      <c r="AP195" s="49"/>
      <c r="AQ195" s="49"/>
      <c r="AR195" s="49"/>
      <c r="AS195" s="49"/>
      <c r="AT195" s="49"/>
      <c r="AU195" s="49"/>
      <c r="AV195" s="49"/>
      <c r="AW195" s="49"/>
    </row>
    <row r="196" spans="1:49" ht="13.15" customHeight="1">
      <c r="A196" s="49"/>
      <c r="B196" s="84" t="s">
        <v>20</v>
      </c>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49"/>
      <c r="AE196" s="49"/>
      <c r="AF196" s="49"/>
      <c r="AG196" s="49"/>
      <c r="AH196" s="49"/>
      <c r="AI196" s="49"/>
      <c r="AJ196" s="49"/>
      <c r="AK196" s="49"/>
      <c r="AL196" s="49"/>
      <c r="AM196" s="49"/>
      <c r="AN196" s="49"/>
      <c r="AO196" s="49"/>
      <c r="AP196" s="49"/>
      <c r="AQ196" s="49"/>
      <c r="AR196" s="49"/>
      <c r="AS196" s="49"/>
      <c r="AT196" s="49"/>
      <c r="AU196" s="49"/>
      <c r="AV196" s="49"/>
      <c r="AW196" s="49"/>
    </row>
    <row r="197" spans="1:49" ht="13.15" customHeight="1">
      <c r="A197" s="49"/>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49"/>
      <c r="AE197" s="49"/>
      <c r="AF197" s="49"/>
      <c r="AG197" s="49"/>
      <c r="AH197" s="49"/>
      <c r="AI197" s="49"/>
      <c r="AJ197" s="49"/>
      <c r="AK197" s="49"/>
      <c r="AL197" s="49"/>
      <c r="AM197" s="49"/>
      <c r="AN197" s="49"/>
      <c r="AO197" s="49"/>
      <c r="AP197" s="49"/>
      <c r="AQ197" s="49"/>
      <c r="AR197" s="49"/>
      <c r="AS197" s="49"/>
      <c r="AT197" s="49"/>
      <c r="AU197" s="49"/>
      <c r="AV197" s="49"/>
      <c r="AW197" s="49"/>
    </row>
    <row r="198" spans="1:49" ht="13.15" customHeight="1">
      <c r="A198" s="49"/>
      <c r="B198" s="96" t="s">
        <v>21</v>
      </c>
      <c r="C198" s="96"/>
      <c r="D198" s="96"/>
      <c r="E198" s="96"/>
      <c r="F198" s="96"/>
      <c r="G198" s="96"/>
      <c r="H198" s="96"/>
      <c r="I198" s="96"/>
      <c r="J198" s="96"/>
      <c r="K198" s="96"/>
      <c r="L198" s="96"/>
      <c r="M198" s="89" t="s">
        <v>22</v>
      </c>
      <c r="N198" s="89"/>
      <c r="O198" s="89"/>
      <c r="P198" s="89"/>
      <c r="Q198" s="89"/>
      <c r="R198" s="89" t="s">
        <v>23</v>
      </c>
      <c r="S198" s="89"/>
      <c r="T198" s="89"/>
      <c r="U198" s="89"/>
      <c r="V198" s="89"/>
      <c r="W198" s="89"/>
      <c r="X198" s="89"/>
      <c r="Y198" s="89"/>
      <c r="Z198" s="89"/>
      <c r="AA198" s="89"/>
      <c r="AB198" s="89"/>
      <c r="AC198" s="89"/>
      <c r="AD198" s="49"/>
      <c r="AE198" s="49"/>
      <c r="AF198" s="89" t="s">
        <v>31</v>
      </c>
      <c r="AG198" s="89"/>
      <c r="AH198" s="89"/>
      <c r="AI198" s="89"/>
      <c r="AJ198" s="89"/>
      <c r="AK198" s="89"/>
      <c r="AL198" s="89"/>
      <c r="AM198" s="89"/>
      <c r="AN198" s="49"/>
      <c r="AO198" s="49"/>
      <c r="AP198" s="49"/>
      <c r="AQ198" s="49"/>
      <c r="AR198" s="49"/>
      <c r="AS198" s="49"/>
      <c r="AT198" s="49"/>
      <c r="AU198" s="49"/>
      <c r="AV198" s="49"/>
      <c r="AW198" s="49"/>
    </row>
    <row r="199" spans="1:49" ht="13.15" customHeight="1">
      <c r="A199" s="49"/>
      <c r="B199" s="96"/>
      <c r="C199" s="96"/>
      <c r="D199" s="96"/>
      <c r="E199" s="96"/>
      <c r="F199" s="96"/>
      <c r="G199" s="96"/>
      <c r="H199" s="96"/>
      <c r="I199" s="96"/>
      <c r="J199" s="96"/>
      <c r="K199" s="96"/>
      <c r="L199" s="96"/>
      <c r="M199" s="89"/>
      <c r="N199" s="89"/>
      <c r="O199" s="89"/>
      <c r="P199" s="89"/>
      <c r="Q199" s="89"/>
      <c r="R199" s="89"/>
      <c r="S199" s="89"/>
      <c r="T199" s="89"/>
      <c r="U199" s="89"/>
      <c r="V199" s="89"/>
      <c r="W199" s="89"/>
      <c r="X199" s="89"/>
      <c r="Y199" s="89"/>
      <c r="Z199" s="89"/>
      <c r="AA199" s="89"/>
      <c r="AB199" s="89"/>
      <c r="AC199" s="89"/>
      <c r="AD199" s="49"/>
      <c r="AE199" s="49"/>
      <c r="AF199" s="89"/>
      <c r="AG199" s="89"/>
      <c r="AH199" s="89"/>
      <c r="AI199" s="89"/>
      <c r="AJ199" s="89"/>
      <c r="AK199" s="89"/>
      <c r="AL199" s="89"/>
      <c r="AM199" s="89"/>
      <c r="AN199" s="49"/>
      <c r="AO199" s="49"/>
      <c r="AP199" s="49"/>
      <c r="AQ199" s="49"/>
      <c r="AR199" s="49"/>
      <c r="AS199" s="49"/>
      <c r="AT199" s="49"/>
      <c r="AU199" s="49"/>
      <c r="AV199" s="49"/>
      <c r="AW199" s="49"/>
    </row>
    <row r="200" spans="1:49" ht="13.15" customHeight="1">
      <c r="A200" s="49"/>
      <c r="B200" s="94"/>
      <c r="C200" s="94"/>
      <c r="D200" s="94"/>
      <c r="E200" s="94"/>
      <c r="F200" s="94"/>
      <c r="G200" s="94"/>
      <c r="H200" s="94"/>
      <c r="I200" s="94"/>
      <c r="J200" s="94"/>
      <c r="K200" s="94"/>
      <c r="L200" s="94"/>
      <c r="M200" s="85"/>
      <c r="N200" s="85"/>
      <c r="O200" s="85"/>
      <c r="P200" s="85"/>
      <c r="Q200" s="85"/>
      <c r="R200" s="92"/>
      <c r="S200" s="92"/>
      <c r="T200" s="92"/>
      <c r="U200" s="92"/>
      <c r="V200" s="92"/>
      <c r="W200" s="92"/>
      <c r="X200" s="92"/>
      <c r="Y200" s="92"/>
      <c r="Z200" s="92"/>
      <c r="AA200" s="92"/>
      <c r="AB200" s="92"/>
      <c r="AC200" s="92"/>
      <c r="AD200" s="49"/>
      <c r="AE200" s="49"/>
      <c r="AF200" s="90">
        <f>SUM(M200:Q209)</f>
        <v>0</v>
      </c>
      <c r="AG200" s="90"/>
      <c r="AH200" s="90"/>
      <c r="AI200" s="90"/>
      <c r="AJ200" s="90"/>
      <c r="AK200" s="90"/>
      <c r="AL200" s="91" t="s">
        <v>32</v>
      </c>
      <c r="AM200" s="91"/>
      <c r="AN200" s="49"/>
      <c r="AO200" s="49"/>
      <c r="AP200" s="49"/>
      <c r="AQ200" s="49"/>
      <c r="AR200" s="49"/>
      <c r="AS200" s="49"/>
      <c r="AT200" s="49"/>
      <c r="AU200" s="49"/>
      <c r="AV200" s="49"/>
      <c r="AW200" s="49"/>
    </row>
    <row r="201" spans="1:49" ht="13.15" customHeight="1">
      <c r="A201" s="49"/>
      <c r="B201" s="94"/>
      <c r="C201" s="94"/>
      <c r="D201" s="94"/>
      <c r="E201" s="94"/>
      <c r="F201" s="94"/>
      <c r="G201" s="94"/>
      <c r="H201" s="94"/>
      <c r="I201" s="94"/>
      <c r="J201" s="94"/>
      <c r="K201" s="94"/>
      <c r="L201" s="94"/>
      <c r="M201" s="85"/>
      <c r="N201" s="85"/>
      <c r="O201" s="85"/>
      <c r="P201" s="85"/>
      <c r="Q201" s="85"/>
      <c r="R201" s="92"/>
      <c r="S201" s="92"/>
      <c r="T201" s="92"/>
      <c r="U201" s="92"/>
      <c r="V201" s="92"/>
      <c r="W201" s="92"/>
      <c r="X201" s="92"/>
      <c r="Y201" s="92"/>
      <c r="Z201" s="92"/>
      <c r="AA201" s="92"/>
      <c r="AB201" s="92"/>
      <c r="AC201" s="92"/>
      <c r="AD201" s="49"/>
      <c r="AE201" s="49"/>
      <c r="AF201" s="90"/>
      <c r="AG201" s="90"/>
      <c r="AH201" s="90"/>
      <c r="AI201" s="90"/>
      <c r="AJ201" s="90"/>
      <c r="AK201" s="90"/>
      <c r="AL201" s="91"/>
      <c r="AM201" s="91"/>
      <c r="AN201" s="49"/>
      <c r="AO201" s="49"/>
      <c r="AP201" s="49"/>
      <c r="AQ201" s="49"/>
      <c r="AR201" s="49"/>
      <c r="AS201" s="49"/>
      <c r="AT201" s="49"/>
      <c r="AU201" s="49"/>
      <c r="AV201" s="49"/>
      <c r="AW201" s="49"/>
    </row>
    <row r="202" spans="1:49" ht="13.15" customHeight="1">
      <c r="A202" s="49"/>
      <c r="B202" s="94"/>
      <c r="C202" s="94"/>
      <c r="D202" s="94"/>
      <c r="E202" s="94"/>
      <c r="F202" s="94"/>
      <c r="G202" s="94"/>
      <c r="H202" s="94"/>
      <c r="I202" s="94"/>
      <c r="J202" s="94"/>
      <c r="K202" s="94"/>
      <c r="L202" s="94"/>
      <c r="M202" s="85"/>
      <c r="N202" s="85"/>
      <c r="O202" s="85"/>
      <c r="P202" s="85"/>
      <c r="Q202" s="85"/>
      <c r="R202" s="92"/>
      <c r="S202" s="92"/>
      <c r="T202" s="92"/>
      <c r="U202" s="92"/>
      <c r="V202" s="92"/>
      <c r="W202" s="92"/>
      <c r="X202" s="92"/>
      <c r="Y202" s="92"/>
      <c r="Z202" s="92"/>
      <c r="AA202" s="92"/>
      <c r="AB202" s="92"/>
      <c r="AC202" s="92"/>
      <c r="AD202" s="49"/>
      <c r="AE202" s="49"/>
      <c r="AF202" s="49"/>
      <c r="AG202" s="49"/>
      <c r="AH202" s="49"/>
      <c r="AI202" s="49"/>
      <c r="AJ202" s="49"/>
      <c r="AK202" s="49"/>
      <c r="AL202" s="49"/>
      <c r="AM202" s="49"/>
      <c r="AN202" s="49"/>
      <c r="AO202" s="49"/>
      <c r="AP202" s="49"/>
      <c r="AQ202" s="49"/>
      <c r="AR202" s="49"/>
      <c r="AS202" s="49"/>
      <c r="AT202" s="49"/>
      <c r="AU202" s="49"/>
      <c r="AV202" s="49"/>
      <c r="AW202" s="49"/>
    </row>
    <row r="203" spans="1:49" ht="13.15" customHeight="1">
      <c r="A203" s="49"/>
      <c r="B203" s="94"/>
      <c r="C203" s="94"/>
      <c r="D203" s="94"/>
      <c r="E203" s="94"/>
      <c r="F203" s="94"/>
      <c r="G203" s="94"/>
      <c r="H203" s="94"/>
      <c r="I203" s="94"/>
      <c r="J203" s="94"/>
      <c r="K203" s="94"/>
      <c r="L203" s="94"/>
      <c r="M203" s="85"/>
      <c r="N203" s="85"/>
      <c r="O203" s="85"/>
      <c r="P203" s="85"/>
      <c r="Q203" s="85"/>
      <c r="R203" s="92"/>
      <c r="S203" s="92"/>
      <c r="T203" s="92"/>
      <c r="U203" s="92"/>
      <c r="V203" s="92"/>
      <c r="W203" s="92"/>
      <c r="X203" s="92"/>
      <c r="Y203" s="92"/>
      <c r="Z203" s="92"/>
      <c r="AA203" s="92"/>
      <c r="AB203" s="92"/>
      <c r="AC203" s="92"/>
      <c r="AD203" s="49"/>
      <c r="AE203" s="49"/>
      <c r="AF203" s="49"/>
      <c r="AG203" s="49"/>
      <c r="AH203" s="49"/>
      <c r="AI203" s="49"/>
      <c r="AJ203" s="88" t="s">
        <v>33</v>
      </c>
      <c r="AK203" s="88"/>
      <c r="AL203" s="88"/>
      <c r="AM203" s="88"/>
      <c r="AN203" s="49"/>
      <c r="AO203" s="49"/>
      <c r="AP203" s="49"/>
      <c r="AQ203" s="49"/>
      <c r="AR203" s="49"/>
      <c r="AS203" s="49"/>
      <c r="AT203" s="49"/>
      <c r="AU203" s="49"/>
      <c r="AV203" s="49"/>
      <c r="AW203" s="49"/>
    </row>
    <row r="204" spans="1:49" ht="13.15" customHeight="1">
      <c r="A204" s="49"/>
      <c r="B204" s="94"/>
      <c r="C204" s="94"/>
      <c r="D204" s="94"/>
      <c r="E204" s="94"/>
      <c r="F204" s="94"/>
      <c r="G204" s="94"/>
      <c r="H204" s="94"/>
      <c r="I204" s="94"/>
      <c r="J204" s="94"/>
      <c r="K204" s="94"/>
      <c r="L204" s="94"/>
      <c r="M204" s="85"/>
      <c r="N204" s="85"/>
      <c r="O204" s="85"/>
      <c r="P204" s="85"/>
      <c r="Q204" s="85"/>
      <c r="R204" s="92"/>
      <c r="S204" s="92"/>
      <c r="T204" s="92"/>
      <c r="U204" s="92"/>
      <c r="V204" s="92"/>
      <c r="W204" s="92"/>
      <c r="X204" s="92"/>
      <c r="Y204" s="92"/>
      <c r="Z204" s="92"/>
      <c r="AA204" s="92"/>
      <c r="AB204" s="92"/>
      <c r="AC204" s="92"/>
      <c r="AD204" s="49"/>
      <c r="AE204" s="49"/>
      <c r="AF204" s="49"/>
      <c r="AG204" s="49"/>
      <c r="AH204" s="49"/>
      <c r="AI204" s="49"/>
      <c r="AJ204" s="88"/>
      <c r="AK204" s="88"/>
      <c r="AL204" s="88"/>
      <c r="AM204" s="88"/>
      <c r="AN204" s="49"/>
      <c r="AO204" s="49"/>
      <c r="AP204" s="49"/>
      <c r="AQ204" s="49"/>
      <c r="AR204" s="49"/>
      <c r="AS204" s="49"/>
      <c r="AT204" s="49"/>
      <c r="AU204" s="49"/>
      <c r="AV204" s="49"/>
      <c r="AW204" s="49"/>
    </row>
    <row r="205" spans="1:49" ht="13.15" customHeight="1">
      <c r="A205" s="49"/>
      <c r="B205" s="94"/>
      <c r="C205" s="94"/>
      <c r="D205" s="94"/>
      <c r="E205" s="94"/>
      <c r="F205" s="94"/>
      <c r="G205" s="94"/>
      <c r="H205" s="94"/>
      <c r="I205" s="94"/>
      <c r="J205" s="94"/>
      <c r="K205" s="94"/>
      <c r="L205" s="94"/>
      <c r="M205" s="85"/>
      <c r="N205" s="85"/>
      <c r="O205" s="85"/>
      <c r="P205" s="85"/>
      <c r="Q205" s="85"/>
      <c r="R205" s="92"/>
      <c r="S205" s="92"/>
      <c r="T205" s="92"/>
      <c r="U205" s="92"/>
      <c r="V205" s="92"/>
      <c r="W205" s="92"/>
      <c r="X205" s="92"/>
      <c r="Y205" s="92"/>
      <c r="Z205" s="92"/>
      <c r="AA205" s="92"/>
      <c r="AB205" s="92"/>
      <c r="AC205" s="92"/>
      <c r="AD205" s="49"/>
      <c r="AE205" s="49"/>
      <c r="AF205" s="49"/>
      <c r="AG205" s="49"/>
      <c r="AH205" s="49"/>
      <c r="AI205" s="49"/>
      <c r="AJ205" s="49"/>
      <c r="AK205" s="49"/>
      <c r="AL205" s="49"/>
      <c r="AM205" s="49"/>
      <c r="AN205" s="49"/>
      <c r="AO205" s="49"/>
      <c r="AP205" s="49"/>
      <c r="AQ205" s="49"/>
      <c r="AR205" s="49"/>
      <c r="AS205" s="49"/>
      <c r="AT205" s="49"/>
      <c r="AU205" s="49"/>
      <c r="AV205" s="49"/>
      <c r="AW205" s="49"/>
    </row>
    <row r="206" spans="1:49" ht="13.15" customHeight="1">
      <c r="A206" s="49"/>
      <c r="B206" s="94"/>
      <c r="C206" s="94"/>
      <c r="D206" s="94"/>
      <c r="E206" s="94"/>
      <c r="F206" s="94"/>
      <c r="G206" s="94"/>
      <c r="H206" s="94"/>
      <c r="I206" s="94"/>
      <c r="J206" s="94"/>
      <c r="K206" s="94"/>
      <c r="L206" s="94"/>
      <c r="M206" s="85"/>
      <c r="N206" s="85"/>
      <c r="O206" s="85"/>
      <c r="P206" s="85"/>
      <c r="Q206" s="85"/>
      <c r="R206" s="92"/>
      <c r="S206" s="92"/>
      <c r="T206" s="92"/>
      <c r="U206" s="92"/>
      <c r="V206" s="92"/>
      <c r="W206" s="92"/>
      <c r="X206" s="92"/>
      <c r="Y206" s="92"/>
      <c r="Z206" s="92"/>
      <c r="AA206" s="92"/>
      <c r="AB206" s="92"/>
      <c r="AC206" s="92"/>
      <c r="AD206" s="49"/>
      <c r="AE206" s="49"/>
      <c r="AF206" s="89" t="s">
        <v>67</v>
      </c>
      <c r="AG206" s="89"/>
      <c r="AH206" s="89"/>
      <c r="AI206" s="89"/>
      <c r="AJ206" s="89"/>
      <c r="AK206" s="89"/>
      <c r="AL206" s="89"/>
      <c r="AM206" s="89"/>
      <c r="AN206" s="49"/>
      <c r="AO206" s="49"/>
      <c r="AP206" s="49"/>
      <c r="AQ206" s="49"/>
      <c r="AR206" s="49"/>
      <c r="AS206" s="49"/>
      <c r="AT206" s="49"/>
      <c r="AU206" s="49"/>
      <c r="AV206" s="49"/>
      <c r="AW206" s="49"/>
    </row>
    <row r="207" spans="1:49" ht="13.15" customHeight="1">
      <c r="A207" s="49"/>
      <c r="B207" s="94"/>
      <c r="C207" s="94"/>
      <c r="D207" s="94"/>
      <c r="E207" s="94"/>
      <c r="F207" s="94"/>
      <c r="G207" s="94"/>
      <c r="H207" s="94"/>
      <c r="I207" s="94"/>
      <c r="J207" s="94"/>
      <c r="K207" s="94"/>
      <c r="L207" s="94"/>
      <c r="M207" s="85"/>
      <c r="N207" s="85"/>
      <c r="O207" s="85"/>
      <c r="P207" s="85"/>
      <c r="Q207" s="85"/>
      <c r="R207" s="92"/>
      <c r="S207" s="92"/>
      <c r="T207" s="92"/>
      <c r="U207" s="92"/>
      <c r="V207" s="92"/>
      <c r="W207" s="92"/>
      <c r="X207" s="92"/>
      <c r="Y207" s="92"/>
      <c r="Z207" s="92"/>
      <c r="AA207" s="92"/>
      <c r="AB207" s="92"/>
      <c r="AC207" s="92"/>
      <c r="AD207" s="49"/>
      <c r="AE207" s="49"/>
      <c r="AF207" s="89"/>
      <c r="AG207" s="89"/>
      <c r="AH207" s="89"/>
      <c r="AI207" s="89"/>
      <c r="AJ207" s="89"/>
      <c r="AK207" s="89"/>
      <c r="AL207" s="89"/>
      <c r="AM207" s="89"/>
      <c r="AN207" s="49"/>
      <c r="AO207" s="49"/>
      <c r="AP207" s="49"/>
      <c r="AQ207" s="49"/>
      <c r="AR207" s="49"/>
      <c r="AS207" s="49"/>
      <c r="AT207" s="49"/>
      <c r="AU207" s="49"/>
      <c r="AV207" s="49"/>
      <c r="AW207" s="49"/>
    </row>
    <row r="208" spans="1:49" ht="13.15" customHeight="1">
      <c r="A208" s="49"/>
      <c r="B208" s="94"/>
      <c r="C208" s="94"/>
      <c r="D208" s="94"/>
      <c r="E208" s="94"/>
      <c r="F208" s="94"/>
      <c r="G208" s="94"/>
      <c r="H208" s="94"/>
      <c r="I208" s="94"/>
      <c r="J208" s="94"/>
      <c r="K208" s="94"/>
      <c r="L208" s="94"/>
      <c r="M208" s="85"/>
      <c r="N208" s="85"/>
      <c r="O208" s="85"/>
      <c r="P208" s="85"/>
      <c r="Q208" s="85"/>
      <c r="R208" s="92"/>
      <c r="S208" s="92"/>
      <c r="T208" s="92"/>
      <c r="U208" s="92"/>
      <c r="V208" s="92"/>
      <c r="W208" s="92"/>
      <c r="X208" s="92"/>
      <c r="Y208" s="92"/>
      <c r="Z208" s="92"/>
      <c r="AA208" s="92"/>
      <c r="AB208" s="92"/>
      <c r="AC208" s="92"/>
      <c r="AD208" s="49"/>
      <c r="AE208" s="49"/>
      <c r="AF208" s="90">
        <f>AF200*1.7</f>
        <v>0</v>
      </c>
      <c r="AG208" s="90"/>
      <c r="AH208" s="90"/>
      <c r="AI208" s="90"/>
      <c r="AJ208" s="90"/>
      <c r="AK208" s="90"/>
      <c r="AL208" s="91" t="s">
        <v>32</v>
      </c>
      <c r="AM208" s="91"/>
      <c r="AN208" s="49"/>
      <c r="AO208" s="49"/>
      <c r="AP208" s="49"/>
      <c r="AQ208" s="49"/>
      <c r="AR208" s="49"/>
      <c r="AS208" s="49"/>
      <c r="AT208" s="49"/>
      <c r="AU208" s="49"/>
      <c r="AV208" s="49"/>
      <c r="AW208" s="49"/>
    </row>
    <row r="209" spans="1:49" ht="13.15" customHeight="1">
      <c r="A209" s="49"/>
      <c r="B209" s="94"/>
      <c r="C209" s="94"/>
      <c r="D209" s="94"/>
      <c r="E209" s="94"/>
      <c r="F209" s="94"/>
      <c r="G209" s="94"/>
      <c r="H209" s="94"/>
      <c r="I209" s="94"/>
      <c r="J209" s="94"/>
      <c r="K209" s="94"/>
      <c r="L209" s="94"/>
      <c r="M209" s="85"/>
      <c r="N209" s="85"/>
      <c r="O209" s="85"/>
      <c r="P209" s="85"/>
      <c r="Q209" s="85"/>
      <c r="R209" s="92"/>
      <c r="S209" s="92"/>
      <c r="T209" s="92"/>
      <c r="U209" s="92"/>
      <c r="V209" s="92"/>
      <c r="W209" s="92"/>
      <c r="X209" s="92"/>
      <c r="Y209" s="92"/>
      <c r="Z209" s="92"/>
      <c r="AA209" s="92"/>
      <c r="AB209" s="92"/>
      <c r="AC209" s="92"/>
      <c r="AD209" s="49"/>
      <c r="AE209" s="49"/>
      <c r="AF209" s="90"/>
      <c r="AG209" s="90"/>
      <c r="AH209" s="90"/>
      <c r="AI209" s="90"/>
      <c r="AJ209" s="90"/>
      <c r="AK209" s="90"/>
      <c r="AL209" s="91"/>
      <c r="AM209" s="91"/>
      <c r="AN209" s="49"/>
      <c r="AO209" s="49"/>
      <c r="AP209" s="49"/>
      <c r="AQ209" s="49"/>
      <c r="AR209" s="49"/>
      <c r="AS209" s="49"/>
      <c r="AT209" s="49"/>
      <c r="AU209" s="49"/>
      <c r="AV209" s="49"/>
      <c r="AW209" s="49"/>
    </row>
    <row r="210" spans="1:49" ht="13.1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row>
    <row r="211" spans="1:49" ht="13.15" customHeight="1">
      <c r="A211" s="49"/>
      <c r="B211" s="84" t="s">
        <v>24</v>
      </c>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49"/>
      <c r="AE211" s="49"/>
      <c r="AF211" s="49"/>
      <c r="AG211" s="49"/>
      <c r="AH211" s="49"/>
      <c r="AI211" s="49"/>
      <c r="AJ211" s="49"/>
      <c r="AK211" s="49"/>
      <c r="AL211" s="49"/>
      <c r="AM211" s="49"/>
      <c r="AN211" s="49"/>
      <c r="AO211" s="49"/>
      <c r="AP211" s="49"/>
      <c r="AQ211" s="49"/>
      <c r="AR211" s="49"/>
      <c r="AS211" s="49"/>
      <c r="AT211" s="49"/>
      <c r="AU211" s="49"/>
      <c r="AV211" s="49"/>
      <c r="AW211" s="49"/>
    </row>
    <row r="212" spans="1:49" ht="16.149999999999999" customHeight="1">
      <c r="A212" s="49"/>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49"/>
      <c r="AE212" s="49"/>
      <c r="AF212" s="49"/>
      <c r="AG212" s="49"/>
      <c r="AH212" s="49"/>
      <c r="AI212" s="49"/>
      <c r="AJ212" s="49"/>
      <c r="AK212" s="49"/>
      <c r="AL212" s="49"/>
      <c r="AM212" s="49"/>
      <c r="AN212" s="49"/>
      <c r="AO212" s="49"/>
      <c r="AP212" s="49"/>
      <c r="AQ212" s="49"/>
      <c r="AR212" s="49"/>
      <c r="AS212" s="49"/>
      <c r="AT212" s="49"/>
      <c r="AU212" s="49"/>
      <c r="AV212" s="49"/>
      <c r="AW212" s="49"/>
    </row>
    <row r="213" spans="1:49" ht="16.149999999999999" customHeight="1">
      <c r="A213" s="49"/>
      <c r="B213" s="96" t="s">
        <v>25</v>
      </c>
      <c r="C213" s="96"/>
      <c r="D213" s="96"/>
      <c r="E213" s="96"/>
      <c r="F213" s="96"/>
      <c r="G213" s="96"/>
      <c r="H213" s="96"/>
      <c r="I213" s="96" t="s">
        <v>21</v>
      </c>
      <c r="J213" s="96"/>
      <c r="K213" s="96"/>
      <c r="L213" s="96"/>
      <c r="M213" s="96"/>
      <c r="N213" s="96"/>
      <c r="O213" s="96"/>
      <c r="P213" s="89" t="s">
        <v>22</v>
      </c>
      <c r="Q213" s="89"/>
      <c r="R213" s="89"/>
      <c r="S213" s="89"/>
      <c r="T213" s="89"/>
      <c r="U213" s="89" t="s">
        <v>23</v>
      </c>
      <c r="V213" s="89"/>
      <c r="W213" s="89"/>
      <c r="X213" s="89"/>
      <c r="Y213" s="89"/>
      <c r="Z213" s="89"/>
      <c r="AA213" s="89"/>
      <c r="AB213" s="89"/>
      <c r="AC213" s="89"/>
      <c r="AD213" s="51"/>
      <c r="AE213" s="51"/>
      <c r="AF213" s="89" t="s">
        <v>34</v>
      </c>
      <c r="AG213" s="89"/>
      <c r="AH213" s="89"/>
      <c r="AI213" s="89"/>
      <c r="AJ213" s="89"/>
      <c r="AK213" s="89"/>
      <c r="AL213" s="89"/>
      <c r="AM213" s="89"/>
      <c r="AN213" s="49"/>
      <c r="AO213" s="49"/>
      <c r="AP213" s="49"/>
      <c r="AQ213" s="49"/>
      <c r="AR213" s="49"/>
      <c r="AS213" s="49"/>
      <c r="AT213" s="49"/>
      <c r="AU213" s="49"/>
      <c r="AV213" s="49"/>
      <c r="AW213" s="49"/>
    </row>
    <row r="214" spans="1:49" ht="13.15" customHeight="1">
      <c r="A214" s="49"/>
      <c r="B214" s="96"/>
      <c r="C214" s="96"/>
      <c r="D214" s="96"/>
      <c r="E214" s="96"/>
      <c r="F214" s="96"/>
      <c r="G214" s="96"/>
      <c r="H214" s="96"/>
      <c r="I214" s="96"/>
      <c r="J214" s="96"/>
      <c r="K214" s="96"/>
      <c r="L214" s="96"/>
      <c r="M214" s="96"/>
      <c r="N214" s="96"/>
      <c r="O214" s="96"/>
      <c r="P214" s="89"/>
      <c r="Q214" s="89"/>
      <c r="R214" s="89"/>
      <c r="S214" s="89"/>
      <c r="T214" s="89"/>
      <c r="U214" s="89"/>
      <c r="V214" s="89"/>
      <c r="W214" s="89"/>
      <c r="X214" s="89"/>
      <c r="Y214" s="89"/>
      <c r="Z214" s="89"/>
      <c r="AA214" s="89"/>
      <c r="AB214" s="89"/>
      <c r="AC214" s="89"/>
      <c r="AD214" s="51"/>
      <c r="AE214" s="51"/>
      <c r="AF214" s="89"/>
      <c r="AG214" s="89"/>
      <c r="AH214" s="89"/>
      <c r="AI214" s="89"/>
      <c r="AJ214" s="89"/>
      <c r="AK214" s="89"/>
      <c r="AL214" s="89"/>
      <c r="AM214" s="89"/>
      <c r="AN214" s="49"/>
      <c r="AO214" s="49"/>
      <c r="AP214" s="49"/>
      <c r="AQ214" s="49"/>
      <c r="AR214" s="49"/>
      <c r="AS214" s="49"/>
      <c r="AT214" s="49"/>
      <c r="AU214" s="49"/>
      <c r="AV214" s="49"/>
      <c r="AW214" s="49"/>
    </row>
    <row r="215" spans="1:49" ht="13.15" customHeight="1">
      <c r="A215" s="49"/>
      <c r="B215" s="103" t="s">
        <v>26</v>
      </c>
      <c r="C215" s="103"/>
      <c r="D215" s="103"/>
      <c r="E215" s="103"/>
      <c r="F215" s="103"/>
      <c r="G215" s="103"/>
      <c r="H215" s="103"/>
      <c r="I215" s="85"/>
      <c r="J215" s="85"/>
      <c r="K215" s="85"/>
      <c r="L215" s="85"/>
      <c r="M215" s="85"/>
      <c r="N215" s="85"/>
      <c r="O215" s="85"/>
      <c r="P215" s="85"/>
      <c r="Q215" s="85"/>
      <c r="R215" s="85"/>
      <c r="S215" s="85"/>
      <c r="T215" s="85"/>
      <c r="U215" s="92"/>
      <c r="V215" s="92"/>
      <c r="W215" s="92"/>
      <c r="X215" s="92"/>
      <c r="Y215" s="92"/>
      <c r="Z215" s="92"/>
      <c r="AA215" s="92"/>
      <c r="AB215" s="92"/>
      <c r="AC215" s="92"/>
      <c r="AD215" s="49"/>
      <c r="AE215" s="49"/>
      <c r="AF215" s="90">
        <f>SUM(P215:T226)</f>
        <v>0</v>
      </c>
      <c r="AG215" s="90"/>
      <c r="AH215" s="90"/>
      <c r="AI215" s="90"/>
      <c r="AJ215" s="90"/>
      <c r="AK215" s="90"/>
      <c r="AL215" s="91" t="s">
        <v>32</v>
      </c>
      <c r="AM215" s="91"/>
      <c r="AN215" s="49"/>
      <c r="AO215" s="49"/>
      <c r="AP215" s="49"/>
      <c r="AQ215" s="49"/>
      <c r="AR215" s="49"/>
      <c r="AS215" s="49"/>
      <c r="AT215" s="49"/>
      <c r="AU215" s="49"/>
      <c r="AV215" s="49"/>
      <c r="AW215" s="49"/>
    </row>
    <row r="216" spans="1:49" ht="13.15" customHeight="1">
      <c r="A216" s="49"/>
      <c r="B216" s="103"/>
      <c r="C216" s="103"/>
      <c r="D216" s="103"/>
      <c r="E216" s="103"/>
      <c r="F216" s="103"/>
      <c r="G216" s="103"/>
      <c r="H216" s="103"/>
      <c r="I216" s="85"/>
      <c r="J216" s="85"/>
      <c r="K216" s="85"/>
      <c r="L216" s="85"/>
      <c r="M216" s="85"/>
      <c r="N216" s="85"/>
      <c r="O216" s="85"/>
      <c r="P216" s="85"/>
      <c r="Q216" s="85"/>
      <c r="R216" s="85"/>
      <c r="S216" s="85"/>
      <c r="T216" s="85"/>
      <c r="U216" s="92"/>
      <c r="V216" s="92"/>
      <c r="W216" s="92"/>
      <c r="X216" s="92"/>
      <c r="Y216" s="92"/>
      <c r="Z216" s="92"/>
      <c r="AA216" s="92"/>
      <c r="AB216" s="92"/>
      <c r="AC216" s="92"/>
      <c r="AD216" s="49"/>
      <c r="AE216" s="49"/>
      <c r="AF216" s="90"/>
      <c r="AG216" s="90"/>
      <c r="AH216" s="90"/>
      <c r="AI216" s="90"/>
      <c r="AJ216" s="90"/>
      <c r="AK216" s="90"/>
      <c r="AL216" s="91"/>
      <c r="AM216" s="91"/>
      <c r="AN216" s="49"/>
      <c r="AO216" s="49"/>
      <c r="AP216" s="49"/>
      <c r="AQ216" s="49"/>
      <c r="AR216" s="49"/>
      <c r="AS216" s="49"/>
      <c r="AT216" s="49"/>
      <c r="AU216" s="49"/>
      <c r="AV216" s="49"/>
      <c r="AW216" s="49"/>
    </row>
    <row r="217" spans="1:49" ht="13.15" customHeight="1">
      <c r="A217" s="49"/>
      <c r="B217" s="103" t="s">
        <v>27</v>
      </c>
      <c r="C217" s="103"/>
      <c r="D217" s="103"/>
      <c r="E217" s="103"/>
      <c r="F217" s="103"/>
      <c r="G217" s="103"/>
      <c r="H217" s="103"/>
      <c r="I217" s="85"/>
      <c r="J217" s="85"/>
      <c r="K217" s="85"/>
      <c r="L217" s="85"/>
      <c r="M217" s="85"/>
      <c r="N217" s="85"/>
      <c r="O217" s="85"/>
      <c r="P217" s="85"/>
      <c r="Q217" s="85"/>
      <c r="R217" s="85"/>
      <c r="S217" s="85"/>
      <c r="T217" s="85"/>
      <c r="U217" s="92"/>
      <c r="V217" s="92"/>
      <c r="W217" s="92"/>
      <c r="X217" s="92"/>
      <c r="Y217" s="92"/>
      <c r="Z217" s="92"/>
      <c r="AA217" s="92"/>
      <c r="AB217" s="92"/>
      <c r="AC217" s="92"/>
      <c r="AD217" s="49"/>
      <c r="AE217" s="49"/>
      <c r="AF217" s="49"/>
      <c r="AG217" s="49"/>
      <c r="AH217" s="49"/>
      <c r="AI217" s="49"/>
      <c r="AJ217" s="49"/>
      <c r="AK217" s="49"/>
      <c r="AL217" s="49"/>
      <c r="AM217" s="49"/>
      <c r="AN217" s="49"/>
      <c r="AO217" s="49"/>
      <c r="AP217" s="49"/>
      <c r="AQ217" s="49"/>
      <c r="AR217" s="49"/>
      <c r="AS217" s="49"/>
      <c r="AT217" s="49"/>
      <c r="AU217" s="49"/>
      <c r="AV217" s="49"/>
      <c r="AW217" s="49"/>
    </row>
    <row r="218" spans="1:49" ht="13.15" customHeight="1">
      <c r="A218" s="49"/>
      <c r="B218" s="103"/>
      <c r="C218" s="103"/>
      <c r="D218" s="103"/>
      <c r="E218" s="103"/>
      <c r="F218" s="103"/>
      <c r="G218" s="103"/>
      <c r="H218" s="103"/>
      <c r="I218" s="85"/>
      <c r="J218" s="85"/>
      <c r="K218" s="85"/>
      <c r="L218" s="85"/>
      <c r="M218" s="85"/>
      <c r="N218" s="85"/>
      <c r="O218" s="85"/>
      <c r="P218" s="85"/>
      <c r="Q218" s="85"/>
      <c r="R218" s="85"/>
      <c r="S218" s="85"/>
      <c r="T218" s="85"/>
      <c r="U218" s="92"/>
      <c r="V218" s="92"/>
      <c r="W218" s="92"/>
      <c r="X218" s="92"/>
      <c r="Y218" s="92"/>
      <c r="Z218" s="92"/>
      <c r="AA218" s="92"/>
      <c r="AB218" s="92"/>
      <c r="AC218" s="92"/>
      <c r="AD218" s="49"/>
      <c r="AE218" s="49"/>
      <c r="AF218" s="89" t="s">
        <v>67</v>
      </c>
      <c r="AG218" s="89"/>
      <c r="AH218" s="89"/>
      <c r="AI218" s="89"/>
      <c r="AJ218" s="89"/>
      <c r="AK218" s="89"/>
      <c r="AL218" s="89"/>
      <c r="AM218" s="89"/>
      <c r="AN218" s="49"/>
      <c r="AO218" s="49"/>
      <c r="AP218" s="49"/>
      <c r="AQ218" s="49"/>
      <c r="AR218" s="49"/>
      <c r="AS218" s="49"/>
      <c r="AT218" s="49"/>
      <c r="AU218" s="49"/>
      <c r="AV218" s="49"/>
      <c r="AW218" s="49"/>
    </row>
    <row r="219" spans="1:49" ht="13.15" customHeight="1">
      <c r="A219" s="49"/>
      <c r="B219" s="103" t="s">
        <v>28</v>
      </c>
      <c r="C219" s="103"/>
      <c r="D219" s="103"/>
      <c r="E219" s="103"/>
      <c r="F219" s="103"/>
      <c r="G219" s="103"/>
      <c r="H219" s="103"/>
      <c r="I219" s="85"/>
      <c r="J219" s="85"/>
      <c r="K219" s="85"/>
      <c r="L219" s="85"/>
      <c r="M219" s="85"/>
      <c r="N219" s="85"/>
      <c r="O219" s="85"/>
      <c r="P219" s="85"/>
      <c r="Q219" s="85"/>
      <c r="R219" s="85"/>
      <c r="S219" s="85"/>
      <c r="T219" s="85"/>
      <c r="U219" s="92"/>
      <c r="V219" s="92"/>
      <c r="W219" s="92"/>
      <c r="X219" s="92"/>
      <c r="Y219" s="92"/>
      <c r="Z219" s="92"/>
      <c r="AA219" s="92"/>
      <c r="AB219" s="92"/>
      <c r="AC219" s="92"/>
      <c r="AD219" s="49"/>
      <c r="AE219" s="49"/>
      <c r="AF219" s="89"/>
      <c r="AG219" s="89"/>
      <c r="AH219" s="89"/>
      <c r="AI219" s="89"/>
      <c r="AJ219" s="89"/>
      <c r="AK219" s="89"/>
      <c r="AL219" s="89"/>
      <c r="AM219" s="89"/>
      <c r="AN219" s="49"/>
      <c r="AO219" s="49"/>
      <c r="AP219" s="49"/>
      <c r="AQ219" s="49"/>
      <c r="AR219" s="49"/>
      <c r="AS219" s="49"/>
      <c r="AT219" s="49"/>
      <c r="AU219" s="49"/>
      <c r="AV219" s="49"/>
      <c r="AW219" s="49"/>
    </row>
    <row r="220" spans="1:49" ht="13.15" customHeight="1">
      <c r="A220" s="49"/>
      <c r="B220" s="103"/>
      <c r="C220" s="103"/>
      <c r="D220" s="103"/>
      <c r="E220" s="103"/>
      <c r="F220" s="103"/>
      <c r="G220" s="103"/>
      <c r="H220" s="103"/>
      <c r="I220" s="85"/>
      <c r="J220" s="85"/>
      <c r="K220" s="85"/>
      <c r="L220" s="85"/>
      <c r="M220" s="85"/>
      <c r="N220" s="85"/>
      <c r="O220" s="85"/>
      <c r="P220" s="85"/>
      <c r="Q220" s="85"/>
      <c r="R220" s="85"/>
      <c r="S220" s="85"/>
      <c r="T220" s="85"/>
      <c r="U220" s="92"/>
      <c r="V220" s="92"/>
      <c r="W220" s="92"/>
      <c r="X220" s="92"/>
      <c r="Y220" s="92"/>
      <c r="Z220" s="92"/>
      <c r="AA220" s="92"/>
      <c r="AB220" s="92"/>
      <c r="AC220" s="92"/>
      <c r="AD220" s="49"/>
      <c r="AE220" s="49"/>
      <c r="AF220" s="90">
        <f>P215*0.6+P217*6+P219*2+P221*0.8+P223*2+P225*1.9</f>
        <v>0</v>
      </c>
      <c r="AG220" s="90"/>
      <c r="AH220" s="90"/>
      <c r="AI220" s="90"/>
      <c r="AJ220" s="90"/>
      <c r="AK220" s="90"/>
      <c r="AL220" s="91" t="s">
        <v>32</v>
      </c>
      <c r="AM220" s="91"/>
      <c r="AN220" s="49"/>
      <c r="AO220" s="49"/>
      <c r="AP220" s="49"/>
      <c r="AQ220" s="49"/>
      <c r="AR220" s="49"/>
      <c r="AS220" s="49"/>
      <c r="AT220" s="49"/>
      <c r="AU220" s="49"/>
      <c r="AV220" s="49"/>
      <c r="AW220" s="49"/>
    </row>
    <row r="221" spans="1:49" ht="13.15" customHeight="1">
      <c r="A221" s="49"/>
      <c r="B221" s="103" t="s">
        <v>29</v>
      </c>
      <c r="C221" s="103"/>
      <c r="D221" s="103"/>
      <c r="E221" s="103"/>
      <c r="F221" s="103"/>
      <c r="G221" s="103"/>
      <c r="H221" s="103"/>
      <c r="I221" s="85"/>
      <c r="J221" s="85"/>
      <c r="K221" s="85"/>
      <c r="L221" s="85"/>
      <c r="M221" s="85"/>
      <c r="N221" s="85"/>
      <c r="O221" s="85"/>
      <c r="P221" s="85"/>
      <c r="Q221" s="85"/>
      <c r="R221" s="85"/>
      <c r="S221" s="85"/>
      <c r="T221" s="85"/>
      <c r="U221" s="92"/>
      <c r="V221" s="92"/>
      <c r="W221" s="92"/>
      <c r="X221" s="92"/>
      <c r="Y221" s="92"/>
      <c r="Z221" s="92"/>
      <c r="AA221" s="92"/>
      <c r="AB221" s="92"/>
      <c r="AC221" s="92"/>
      <c r="AD221" s="49"/>
      <c r="AE221" s="49"/>
      <c r="AF221" s="90"/>
      <c r="AG221" s="90"/>
      <c r="AH221" s="90"/>
      <c r="AI221" s="90"/>
      <c r="AJ221" s="90"/>
      <c r="AK221" s="90"/>
      <c r="AL221" s="91"/>
      <c r="AM221" s="91"/>
      <c r="AN221" s="49"/>
      <c r="AO221" s="49"/>
      <c r="AP221" s="49"/>
      <c r="AQ221" s="49"/>
      <c r="AR221" s="49"/>
      <c r="AS221" s="49"/>
      <c r="AT221" s="49"/>
      <c r="AU221" s="49"/>
      <c r="AV221" s="49"/>
      <c r="AW221" s="49"/>
    </row>
    <row r="222" spans="1:49" ht="13.15" customHeight="1">
      <c r="A222" s="49"/>
      <c r="B222" s="103"/>
      <c r="C222" s="103"/>
      <c r="D222" s="103"/>
      <c r="E222" s="103"/>
      <c r="F222" s="103"/>
      <c r="G222" s="103"/>
      <c r="H222" s="103"/>
      <c r="I222" s="85"/>
      <c r="J222" s="85"/>
      <c r="K222" s="85"/>
      <c r="L222" s="85"/>
      <c r="M222" s="85"/>
      <c r="N222" s="85"/>
      <c r="O222" s="85"/>
      <c r="P222" s="85"/>
      <c r="Q222" s="85"/>
      <c r="R222" s="85"/>
      <c r="S222" s="85"/>
      <c r="T222" s="85"/>
      <c r="U222" s="92"/>
      <c r="V222" s="92"/>
      <c r="W222" s="92"/>
      <c r="X222" s="92"/>
      <c r="Y222" s="92"/>
      <c r="Z222" s="92"/>
      <c r="AA222" s="92"/>
      <c r="AB222" s="92"/>
      <c r="AC222" s="92"/>
      <c r="AD222" s="49"/>
      <c r="AE222" s="49"/>
      <c r="AF222" s="49"/>
      <c r="AG222" s="49"/>
      <c r="AH222" s="49"/>
      <c r="AI222" s="49"/>
      <c r="AJ222" s="49"/>
      <c r="AK222" s="49"/>
      <c r="AL222" s="49"/>
      <c r="AM222" s="49"/>
      <c r="AN222" s="49"/>
      <c r="AO222" s="49"/>
      <c r="AP222" s="49"/>
      <c r="AQ222" s="49"/>
      <c r="AR222" s="49"/>
      <c r="AS222" s="49"/>
      <c r="AT222" s="49"/>
      <c r="AU222" s="49"/>
      <c r="AV222" s="49"/>
      <c r="AW222" s="49"/>
    </row>
    <row r="223" spans="1:49" ht="13.15" customHeight="1">
      <c r="A223" s="49"/>
      <c r="B223" s="103" t="s">
        <v>30</v>
      </c>
      <c r="C223" s="103"/>
      <c r="D223" s="103"/>
      <c r="E223" s="103"/>
      <c r="F223" s="103"/>
      <c r="G223" s="103"/>
      <c r="H223" s="103"/>
      <c r="I223" s="85"/>
      <c r="J223" s="85"/>
      <c r="K223" s="85"/>
      <c r="L223" s="85"/>
      <c r="M223" s="85"/>
      <c r="N223" s="85"/>
      <c r="O223" s="85"/>
      <c r="P223" s="85"/>
      <c r="Q223" s="85"/>
      <c r="R223" s="85"/>
      <c r="S223" s="85"/>
      <c r="T223" s="85"/>
      <c r="U223" s="92"/>
      <c r="V223" s="92"/>
      <c r="W223" s="92"/>
      <c r="X223" s="92"/>
      <c r="Y223" s="92"/>
      <c r="Z223" s="92"/>
      <c r="AA223" s="92"/>
      <c r="AB223" s="92"/>
      <c r="AC223" s="92"/>
      <c r="AD223" s="49"/>
      <c r="AE223" s="49"/>
      <c r="AF223" s="93" t="s">
        <v>35</v>
      </c>
      <c r="AG223" s="93"/>
      <c r="AH223" s="93"/>
      <c r="AI223" s="93"/>
      <c r="AJ223" s="93"/>
      <c r="AK223" s="93"/>
      <c r="AL223" s="93"/>
      <c r="AM223" s="93"/>
      <c r="AN223" s="49"/>
      <c r="AO223" s="49"/>
      <c r="AP223" s="93" t="s">
        <v>69</v>
      </c>
      <c r="AQ223" s="93"/>
      <c r="AR223" s="93"/>
      <c r="AS223" s="93"/>
      <c r="AT223" s="93"/>
      <c r="AU223" s="93"/>
      <c r="AV223" s="93"/>
      <c r="AW223" s="49"/>
    </row>
    <row r="224" spans="1:49" ht="13.15" customHeight="1">
      <c r="A224" s="49"/>
      <c r="B224" s="103"/>
      <c r="C224" s="103"/>
      <c r="D224" s="103"/>
      <c r="E224" s="103"/>
      <c r="F224" s="103"/>
      <c r="G224" s="103"/>
      <c r="H224" s="103"/>
      <c r="I224" s="85"/>
      <c r="J224" s="85"/>
      <c r="K224" s="85"/>
      <c r="L224" s="85"/>
      <c r="M224" s="85"/>
      <c r="N224" s="85"/>
      <c r="O224" s="85"/>
      <c r="P224" s="85"/>
      <c r="Q224" s="85"/>
      <c r="R224" s="85"/>
      <c r="S224" s="85"/>
      <c r="T224" s="85"/>
      <c r="U224" s="92"/>
      <c r="V224" s="92"/>
      <c r="W224" s="92"/>
      <c r="X224" s="92"/>
      <c r="Y224" s="92"/>
      <c r="Z224" s="92"/>
      <c r="AA224" s="92"/>
      <c r="AB224" s="92"/>
      <c r="AC224" s="92"/>
      <c r="AD224" s="49"/>
      <c r="AE224" s="49"/>
      <c r="AF224" s="93"/>
      <c r="AG224" s="93"/>
      <c r="AH224" s="93"/>
      <c r="AI224" s="93"/>
      <c r="AJ224" s="93"/>
      <c r="AK224" s="93"/>
      <c r="AL224" s="93"/>
      <c r="AM224" s="93"/>
      <c r="AN224" s="49"/>
      <c r="AO224" s="49"/>
      <c r="AP224" s="93"/>
      <c r="AQ224" s="93"/>
      <c r="AR224" s="93"/>
      <c r="AS224" s="93"/>
      <c r="AT224" s="93"/>
      <c r="AU224" s="93"/>
      <c r="AV224" s="93"/>
      <c r="AW224" s="49"/>
    </row>
    <row r="225" spans="1:49" ht="13.15" customHeight="1">
      <c r="A225" s="49"/>
      <c r="B225" s="86" t="s">
        <v>68</v>
      </c>
      <c r="C225" s="86"/>
      <c r="D225" s="86"/>
      <c r="E225" s="86"/>
      <c r="F225" s="86"/>
      <c r="G225" s="86"/>
      <c r="H225" s="86"/>
      <c r="I225" s="85"/>
      <c r="J225" s="85"/>
      <c r="K225" s="85"/>
      <c r="L225" s="85"/>
      <c r="M225" s="85"/>
      <c r="N225" s="85"/>
      <c r="O225" s="85"/>
      <c r="P225" s="85"/>
      <c r="Q225" s="85"/>
      <c r="R225" s="85"/>
      <c r="S225" s="85"/>
      <c r="T225" s="85"/>
      <c r="U225" s="92"/>
      <c r="V225" s="92"/>
      <c r="W225" s="92"/>
      <c r="X225" s="92"/>
      <c r="Y225" s="92"/>
      <c r="Z225" s="92"/>
      <c r="AA225" s="92"/>
      <c r="AB225" s="92"/>
      <c r="AC225" s="92"/>
      <c r="AD225" s="49"/>
      <c r="AE225" s="49"/>
      <c r="AF225" s="93"/>
      <c r="AG225" s="93"/>
      <c r="AH225" s="93"/>
      <c r="AI225" s="93"/>
      <c r="AJ225" s="93"/>
      <c r="AK225" s="93"/>
      <c r="AL225" s="93"/>
      <c r="AM225" s="93"/>
      <c r="AN225" s="49"/>
      <c r="AO225" s="49"/>
      <c r="AP225" s="93"/>
      <c r="AQ225" s="93"/>
      <c r="AR225" s="93"/>
      <c r="AS225" s="93"/>
      <c r="AT225" s="93"/>
      <c r="AU225" s="93"/>
      <c r="AV225" s="93"/>
      <c r="AW225" s="49"/>
    </row>
    <row r="226" spans="1:49" ht="13.15" customHeight="1">
      <c r="A226" s="49"/>
      <c r="B226" s="86"/>
      <c r="C226" s="86"/>
      <c r="D226" s="86"/>
      <c r="E226" s="86"/>
      <c r="F226" s="86"/>
      <c r="G226" s="86"/>
      <c r="H226" s="86"/>
      <c r="I226" s="85"/>
      <c r="J226" s="85"/>
      <c r="K226" s="85"/>
      <c r="L226" s="85"/>
      <c r="M226" s="85"/>
      <c r="N226" s="85"/>
      <c r="O226" s="85"/>
      <c r="P226" s="85"/>
      <c r="Q226" s="85"/>
      <c r="R226" s="85"/>
      <c r="S226" s="85"/>
      <c r="T226" s="85"/>
      <c r="U226" s="92"/>
      <c r="V226" s="92"/>
      <c r="W226" s="92"/>
      <c r="X226" s="92"/>
      <c r="Y226" s="92"/>
      <c r="Z226" s="92"/>
      <c r="AA226" s="92"/>
      <c r="AB226" s="92"/>
      <c r="AC226" s="92"/>
      <c r="AD226" s="49"/>
      <c r="AE226" s="49"/>
      <c r="AF226" s="49"/>
      <c r="AG226" s="49"/>
      <c r="AH226" s="49"/>
      <c r="AI226" s="49"/>
      <c r="AJ226" s="49"/>
      <c r="AK226" s="49"/>
      <c r="AL226" s="49"/>
      <c r="AM226" s="49"/>
      <c r="AN226" s="49"/>
      <c r="AO226" s="49"/>
      <c r="AP226" s="93"/>
      <c r="AQ226" s="93"/>
      <c r="AR226" s="93"/>
      <c r="AS226" s="93"/>
      <c r="AT226" s="93"/>
      <c r="AU226" s="93"/>
      <c r="AV226" s="93"/>
      <c r="AW226" s="49"/>
    </row>
    <row r="227" spans="1:49" ht="13.15" customHeight="1">
      <c r="A227" s="49"/>
      <c r="B227" s="86"/>
      <c r="C227" s="86"/>
      <c r="D227" s="86"/>
      <c r="E227" s="86"/>
      <c r="F227" s="86"/>
      <c r="G227" s="86"/>
      <c r="H227" s="86"/>
      <c r="I227" s="85"/>
      <c r="J227" s="85"/>
      <c r="K227" s="85"/>
      <c r="L227" s="85"/>
      <c r="M227" s="85"/>
      <c r="N227" s="85"/>
      <c r="O227" s="85"/>
      <c r="P227" s="85"/>
      <c r="Q227" s="85"/>
      <c r="R227" s="85"/>
      <c r="S227" s="85"/>
      <c r="T227" s="85"/>
      <c r="U227" s="92"/>
      <c r="V227" s="92"/>
      <c r="W227" s="92"/>
      <c r="X227" s="92"/>
      <c r="Y227" s="92"/>
      <c r="Z227" s="92"/>
      <c r="AA227" s="92"/>
      <c r="AB227" s="92"/>
      <c r="AC227" s="92"/>
      <c r="AD227" s="49"/>
      <c r="AE227" s="49"/>
      <c r="AF227" s="49"/>
      <c r="AG227" s="49"/>
      <c r="AH227" s="49"/>
      <c r="AI227" s="49"/>
      <c r="AJ227" s="49"/>
      <c r="AK227" s="49"/>
      <c r="AL227" s="49"/>
      <c r="AM227" s="49"/>
      <c r="AN227" s="49"/>
      <c r="AO227" s="49"/>
      <c r="AP227" s="93"/>
      <c r="AQ227" s="93"/>
      <c r="AR227" s="93"/>
      <c r="AS227" s="93"/>
      <c r="AT227" s="93"/>
      <c r="AU227" s="93"/>
      <c r="AV227" s="93"/>
      <c r="AW227" s="49"/>
    </row>
    <row r="228" spans="1:49" ht="13.1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93"/>
      <c r="AQ228" s="93"/>
      <c r="AR228" s="93"/>
      <c r="AS228" s="93"/>
      <c r="AT228" s="93"/>
      <c r="AU228" s="93"/>
      <c r="AV228" s="93"/>
      <c r="AW228" s="49"/>
    </row>
    <row r="229" spans="1:49" ht="13.15" customHeight="1">
      <c r="A229" s="49"/>
      <c r="B229" s="84" t="s">
        <v>36</v>
      </c>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49"/>
      <c r="AE229" s="49"/>
      <c r="AF229" s="49"/>
      <c r="AG229" s="49"/>
      <c r="AH229" s="49"/>
      <c r="AI229" s="49"/>
      <c r="AJ229" s="49"/>
      <c r="AK229" s="49"/>
      <c r="AL229" s="49"/>
      <c r="AM229" s="49"/>
      <c r="AN229" s="49"/>
      <c r="AO229" s="49"/>
      <c r="AP229" s="93"/>
      <c r="AQ229" s="93"/>
      <c r="AR229" s="93"/>
      <c r="AS229" s="93"/>
      <c r="AT229" s="93"/>
      <c r="AU229" s="93"/>
      <c r="AV229" s="93"/>
      <c r="AW229" s="49"/>
    </row>
    <row r="230" spans="1:49" ht="13.15" customHeight="1">
      <c r="A230" s="49"/>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49"/>
      <c r="AE230" s="49"/>
      <c r="AF230" s="49"/>
      <c r="AG230" s="49"/>
      <c r="AH230" s="49"/>
      <c r="AI230" s="49"/>
      <c r="AJ230" s="49"/>
      <c r="AK230" s="49"/>
      <c r="AL230" s="49"/>
      <c r="AM230" s="49"/>
      <c r="AN230" s="49"/>
      <c r="AO230" s="49"/>
      <c r="AP230" s="49"/>
      <c r="AQ230" s="49"/>
      <c r="AR230" s="49"/>
      <c r="AS230" s="49"/>
      <c r="AT230" s="49"/>
      <c r="AU230" s="49"/>
      <c r="AV230" s="49"/>
      <c r="AW230" s="49"/>
    </row>
    <row r="231" spans="1:49" ht="13.15" customHeight="1">
      <c r="A231" s="49"/>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c r="AG231" s="85"/>
      <c r="AH231" s="85"/>
      <c r="AI231" s="85"/>
      <c r="AJ231" s="85"/>
      <c r="AK231" s="85"/>
      <c r="AL231" s="85"/>
      <c r="AM231" s="85"/>
      <c r="AN231" s="49"/>
      <c r="AO231" s="49"/>
      <c r="AP231" s="49"/>
      <c r="AQ231" s="49"/>
      <c r="AR231" s="49"/>
      <c r="AS231" s="49"/>
      <c r="AT231" s="49"/>
      <c r="AU231" s="49"/>
      <c r="AV231" s="49"/>
      <c r="AW231" s="49"/>
    </row>
    <row r="232" spans="1:49" ht="13.15" customHeight="1">
      <c r="A232" s="49"/>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c r="AG232" s="85"/>
      <c r="AH232" s="85"/>
      <c r="AI232" s="85"/>
      <c r="AJ232" s="85"/>
      <c r="AK232" s="85"/>
      <c r="AL232" s="85"/>
      <c r="AM232" s="85"/>
      <c r="AN232" s="49"/>
      <c r="AO232" s="49"/>
      <c r="AP232" s="49"/>
      <c r="AQ232" s="49"/>
      <c r="AR232" s="49"/>
      <c r="AS232" s="49"/>
      <c r="AT232" s="49"/>
      <c r="AU232" s="49"/>
      <c r="AV232" s="49"/>
      <c r="AW232" s="49"/>
    </row>
    <row r="233" spans="1:49" ht="13.15" customHeight="1">
      <c r="A233" s="49"/>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c r="AG233" s="85"/>
      <c r="AH233" s="85"/>
      <c r="AI233" s="85"/>
      <c r="AJ233" s="85"/>
      <c r="AK233" s="85"/>
      <c r="AL233" s="85"/>
      <c r="AM233" s="85"/>
      <c r="AN233" s="49"/>
      <c r="AO233" s="49"/>
      <c r="AP233" s="49"/>
      <c r="AQ233" s="49"/>
      <c r="AR233" s="49"/>
      <c r="AS233" s="49"/>
      <c r="AT233" s="49"/>
      <c r="AU233" s="49"/>
      <c r="AV233" s="49"/>
      <c r="AW233" s="49"/>
    </row>
    <row r="234" spans="1:49" ht="13.15" customHeight="1">
      <c r="A234" s="49"/>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c r="AG234" s="85"/>
      <c r="AH234" s="85"/>
      <c r="AI234" s="85"/>
      <c r="AJ234" s="85"/>
      <c r="AK234" s="85"/>
      <c r="AL234" s="85"/>
      <c r="AM234" s="85"/>
      <c r="AN234" s="49"/>
      <c r="AO234" s="49"/>
      <c r="AP234" s="49"/>
      <c r="AQ234" s="49"/>
      <c r="AR234" s="49"/>
      <c r="AS234" s="49"/>
      <c r="AT234" s="49"/>
      <c r="AU234" s="49"/>
      <c r="AV234" s="49"/>
      <c r="AW234" s="49"/>
    </row>
    <row r="235" spans="1:49" ht="13.15" customHeight="1">
      <c r="A235" s="49"/>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c r="AG235" s="85"/>
      <c r="AH235" s="85"/>
      <c r="AI235" s="85"/>
      <c r="AJ235" s="85"/>
      <c r="AK235" s="85"/>
      <c r="AL235" s="85"/>
      <c r="AM235" s="85"/>
      <c r="AN235" s="49"/>
      <c r="AO235" s="49"/>
      <c r="AP235" s="49"/>
      <c r="AQ235" s="49"/>
      <c r="AR235" s="49"/>
      <c r="AS235" s="49"/>
      <c r="AT235" s="49"/>
      <c r="AU235" s="49"/>
      <c r="AV235" s="49"/>
      <c r="AW235" s="49"/>
    </row>
    <row r="236" spans="1:49" ht="13.15" customHeight="1">
      <c r="A236" s="49"/>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c r="AG236" s="85"/>
      <c r="AH236" s="85"/>
      <c r="AI236" s="85"/>
      <c r="AJ236" s="85"/>
      <c r="AK236" s="85"/>
      <c r="AL236" s="85"/>
      <c r="AM236" s="85"/>
      <c r="AN236" s="49"/>
      <c r="AO236" s="49"/>
      <c r="AP236" s="49"/>
      <c r="AQ236" s="49"/>
      <c r="AR236" s="49"/>
      <c r="AS236" s="49"/>
      <c r="AT236" s="49"/>
      <c r="AU236" s="49"/>
      <c r="AV236" s="49"/>
      <c r="AW236" s="49"/>
    </row>
    <row r="237" spans="1:49" ht="13.15" customHeight="1">
      <c r="A237" s="49"/>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c r="AG237" s="85"/>
      <c r="AH237" s="85"/>
      <c r="AI237" s="85"/>
      <c r="AJ237" s="85"/>
      <c r="AK237" s="85"/>
      <c r="AL237" s="85"/>
      <c r="AM237" s="85"/>
      <c r="AN237" s="49"/>
      <c r="AO237" s="49"/>
      <c r="AP237" s="49"/>
      <c r="AQ237" s="49"/>
      <c r="AR237" s="49"/>
      <c r="AS237" s="49"/>
      <c r="AT237" s="49"/>
      <c r="AU237" s="49"/>
      <c r="AV237" s="49"/>
      <c r="AW237" s="49"/>
    </row>
    <row r="238" spans="1:49" ht="14.25" thickBo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row>
    <row r="239" spans="1:49" ht="13.15" customHeight="1">
      <c r="A239" s="49"/>
      <c r="B239" s="95" t="s">
        <v>41</v>
      </c>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50"/>
      <c r="AE239" s="50"/>
      <c r="AF239" s="100"/>
      <c r="AG239" s="97"/>
      <c r="AH239" s="78" t="s">
        <v>59</v>
      </c>
      <c r="AI239" s="78"/>
      <c r="AJ239" s="97"/>
      <c r="AK239" s="97"/>
      <c r="AL239" s="78" t="s">
        <v>60</v>
      </c>
      <c r="AM239" s="79"/>
      <c r="AN239" s="49"/>
      <c r="AO239" s="49"/>
      <c r="AP239" s="49"/>
      <c r="AQ239" s="49"/>
      <c r="AR239" s="49"/>
      <c r="AS239" s="49"/>
      <c r="AT239" s="49"/>
      <c r="AU239" s="49"/>
      <c r="AV239" s="49"/>
      <c r="AW239" s="49"/>
    </row>
    <row r="240" spans="1:49" ht="13.15" customHeight="1">
      <c r="A240" s="49"/>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50"/>
      <c r="AE240" s="50"/>
      <c r="AF240" s="101"/>
      <c r="AG240" s="98"/>
      <c r="AH240" s="80"/>
      <c r="AI240" s="80"/>
      <c r="AJ240" s="98"/>
      <c r="AK240" s="98"/>
      <c r="AL240" s="80"/>
      <c r="AM240" s="81"/>
      <c r="AN240" s="49"/>
      <c r="AO240" s="49"/>
      <c r="AP240" s="49"/>
      <c r="AQ240" s="49"/>
      <c r="AR240" s="49"/>
      <c r="AS240" s="49"/>
      <c r="AT240" s="49"/>
      <c r="AU240" s="49"/>
      <c r="AV240" s="49"/>
      <c r="AW240" s="49"/>
    </row>
    <row r="241" spans="1:49" ht="13.15" customHeight="1" thickBot="1">
      <c r="A241" s="49"/>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50"/>
      <c r="AE241" s="50"/>
      <c r="AF241" s="102"/>
      <c r="AG241" s="99"/>
      <c r="AH241" s="82"/>
      <c r="AI241" s="82"/>
      <c r="AJ241" s="99"/>
      <c r="AK241" s="99"/>
      <c r="AL241" s="82"/>
      <c r="AM241" s="83"/>
      <c r="AN241" s="49"/>
      <c r="AO241" s="49"/>
      <c r="AP241" s="49"/>
      <c r="AQ241" s="49"/>
      <c r="AR241" s="49"/>
      <c r="AS241" s="49"/>
      <c r="AT241" s="49"/>
      <c r="AU241" s="49"/>
      <c r="AV241" s="49"/>
      <c r="AW241" s="49"/>
    </row>
    <row r="242" spans="1:49">
      <c r="A242" s="49"/>
      <c r="B242" s="84" t="s">
        <v>20</v>
      </c>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49"/>
      <c r="AE242" s="49"/>
      <c r="AF242" s="49"/>
      <c r="AG242" s="49"/>
      <c r="AH242" s="49"/>
      <c r="AI242" s="49"/>
      <c r="AJ242" s="49"/>
      <c r="AK242" s="49"/>
      <c r="AL242" s="49"/>
      <c r="AM242" s="49"/>
      <c r="AN242" s="49"/>
      <c r="AO242" s="49"/>
      <c r="AP242" s="49"/>
      <c r="AQ242" s="49"/>
      <c r="AR242" s="49"/>
      <c r="AS242" s="49"/>
      <c r="AT242" s="49"/>
      <c r="AU242" s="49"/>
      <c r="AV242" s="49"/>
      <c r="AW242" s="49"/>
    </row>
    <row r="243" spans="1:49">
      <c r="A243" s="49"/>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49"/>
      <c r="AE243" s="49"/>
      <c r="AF243" s="49"/>
      <c r="AG243" s="49"/>
      <c r="AH243" s="49"/>
      <c r="AI243" s="49"/>
      <c r="AJ243" s="49"/>
      <c r="AK243" s="49"/>
      <c r="AL243" s="49"/>
      <c r="AM243" s="49"/>
      <c r="AN243" s="49"/>
      <c r="AO243" s="49"/>
      <c r="AP243" s="49"/>
      <c r="AQ243" s="49"/>
      <c r="AR243" s="49"/>
      <c r="AS243" s="49"/>
      <c r="AT243" s="49"/>
      <c r="AU243" s="49"/>
      <c r="AV243" s="49"/>
      <c r="AW243" s="49"/>
    </row>
    <row r="244" spans="1:49">
      <c r="A244" s="49"/>
      <c r="B244" s="96" t="s">
        <v>21</v>
      </c>
      <c r="C244" s="96"/>
      <c r="D244" s="96"/>
      <c r="E244" s="96"/>
      <c r="F244" s="96"/>
      <c r="G244" s="96"/>
      <c r="H244" s="96"/>
      <c r="I244" s="96"/>
      <c r="J244" s="96"/>
      <c r="K244" s="96"/>
      <c r="L244" s="96"/>
      <c r="M244" s="89" t="s">
        <v>22</v>
      </c>
      <c r="N244" s="89"/>
      <c r="O244" s="89"/>
      <c r="P244" s="89"/>
      <c r="Q244" s="89"/>
      <c r="R244" s="89" t="s">
        <v>23</v>
      </c>
      <c r="S244" s="89"/>
      <c r="T244" s="89"/>
      <c r="U244" s="89"/>
      <c r="V244" s="89"/>
      <c r="W244" s="89"/>
      <c r="X244" s="89"/>
      <c r="Y244" s="89"/>
      <c r="Z244" s="89"/>
      <c r="AA244" s="89"/>
      <c r="AB244" s="89"/>
      <c r="AC244" s="89"/>
      <c r="AD244" s="49"/>
      <c r="AE244" s="49"/>
      <c r="AF244" s="89" t="s">
        <v>31</v>
      </c>
      <c r="AG244" s="89"/>
      <c r="AH244" s="89"/>
      <c r="AI244" s="89"/>
      <c r="AJ244" s="89"/>
      <c r="AK244" s="89"/>
      <c r="AL244" s="89"/>
      <c r="AM244" s="89"/>
      <c r="AN244" s="49"/>
      <c r="AO244" s="49"/>
      <c r="AP244" s="49"/>
      <c r="AQ244" s="49"/>
      <c r="AR244" s="49"/>
      <c r="AS244" s="49"/>
      <c r="AT244" s="49"/>
      <c r="AU244" s="49"/>
      <c r="AV244" s="49"/>
      <c r="AW244" s="49"/>
    </row>
    <row r="245" spans="1:49">
      <c r="A245" s="49"/>
      <c r="B245" s="96"/>
      <c r="C245" s="96"/>
      <c r="D245" s="96"/>
      <c r="E245" s="96"/>
      <c r="F245" s="96"/>
      <c r="G245" s="96"/>
      <c r="H245" s="96"/>
      <c r="I245" s="96"/>
      <c r="J245" s="96"/>
      <c r="K245" s="96"/>
      <c r="L245" s="96"/>
      <c r="M245" s="89"/>
      <c r="N245" s="89"/>
      <c r="O245" s="89"/>
      <c r="P245" s="89"/>
      <c r="Q245" s="89"/>
      <c r="R245" s="89"/>
      <c r="S245" s="89"/>
      <c r="T245" s="89"/>
      <c r="U245" s="89"/>
      <c r="V245" s="89"/>
      <c r="W245" s="89"/>
      <c r="X245" s="89"/>
      <c r="Y245" s="89"/>
      <c r="Z245" s="89"/>
      <c r="AA245" s="89"/>
      <c r="AB245" s="89"/>
      <c r="AC245" s="89"/>
      <c r="AD245" s="49"/>
      <c r="AE245" s="49"/>
      <c r="AF245" s="89"/>
      <c r="AG245" s="89"/>
      <c r="AH245" s="89"/>
      <c r="AI245" s="89"/>
      <c r="AJ245" s="89"/>
      <c r="AK245" s="89"/>
      <c r="AL245" s="89"/>
      <c r="AM245" s="89"/>
      <c r="AN245" s="49"/>
      <c r="AO245" s="49"/>
      <c r="AP245" s="49"/>
      <c r="AQ245" s="49"/>
      <c r="AR245" s="49"/>
      <c r="AS245" s="49"/>
      <c r="AT245" s="49"/>
      <c r="AU245" s="49"/>
      <c r="AV245" s="49"/>
      <c r="AW245" s="49"/>
    </row>
    <row r="246" spans="1:49" ht="13.15" customHeight="1">
      <c r="A246" s="49"/>
      <c r="B246" s="94"/>
      <c r="C246" s="94"/>
      <c r="D246" s="94"/>
      <c r="E246" s="94"/>
      <c r="F246" s="94"/>
      <c r="G246" s="94"/>
      <c r="H246" s="94"/>
      <c r="I246" s="94"/>
      <c r="J246" s="94"/>
      <c r="K246" s="94"/>
      <c r="L246" s="94"/>
      <c r="M246" s="85"/>
      <c r="N246" s="85"/>
      <c r="O246" s="85"/>
      <c r="P246" s="85"/>
      <c r="Q246" s="85"/>
      <c r="R246" s="92"/>
      <c r="S246" s="92"/>
      <c r="T246" s="92"/>
      <c r="U246" s="92"/>
      <c r="V246" s="92"/>
      <c r="W246" s="92"/>
      <c r="X246" s="92"/>
      <c r="Y246" s="92"/>
      <c r="Z246" s="92"/>
      <c r="AA246" s="92"/>
      <c r="AB246" s="92"/>
      <c r="AC246" s="92"/>
      <c r="AD246" s="49"/>
      <c r="AE246" s="49"/>
      <c r="AF246" s="90">
        <f>SUM(M246:Q255)</f>
        <v>0</v>
      </c>
      <c r="AG246" s="90"/>
      <c r="AH246" s="90"/>
      <c r="AI246" s="90"/>
      <c r="AJ246" s="90"/>
      <c r="AK246" s="90"/>
      <c r="AL246" s="91" t="s">
        <v>32</v>
      </c>
      <c r="AM246" s="91"/>
      <c r="AN246" s="49"/>
      <c r="AO246" s="49"/>
      <c r="AP246" s="49"/>
      <c r="AQ246" s="49"/>
      <c r="AR246" s="49"/>
      <c r="AS246" s="49"/>
      <c r="AT246" s="49"/>
      <c r="AU246" s="49"/>
      <c r="AV246" s="49"/>
      <c r="AW246" s="49"/>
    </row>
    <row r="247" spans="1:49" ht="13.15" customHeight="1">
      <c r="A247" s="49"/>
      <c r="B247" s="94"/>
      <c r="C247" s="94"/>
      <c r="D247" s="94"/>
      <c r="E247" s="94"/>
      <c r="F247" s="94"/>
      <c r="G247" s="94"/>
      <c r="H247" s="94"/>
      <c r="I247" s="94"/>
      <c r="J247" s="94"/>
      <c r="K247" s="94"/>
      <c r="L247" s="94"/>
      <c r="M247" s="85"/>
      <c r="N247" s="85"/>
      <c r="O247" s="85"/>
      <c r="P247" s="85"/>
      <c r="Q247" s="85"/>
      <c r="R247" s="92"/>
      <c r="S247" s="92"/>
      <c r="T247" s="92"/>
      <c r="U247" s="92"/>
      <c r="V247" s="92"/>
      <c r="W247" s="92"/>
      <c r="X247" s="92"/>
      <c r="Y247" s="92"/>
      <c r="Z247" s="92"/>
      <c r="AA247" s="92"/>
      <c r="AB247" s="92"/>
      <c r="AC247" s="92"/>
      <c r="AD247" s="49"/>
      <c r="AE247" s="49"/>
      <c r="AF247" s="90"/>
      <c r="AG247" s="90"/>
      <c r="AH247" s="90"/>
      <c r="AI247" s="90"/>
      <c r="AJ247" s="90"/>
      <c r="AK247" s="90"/>
      <c r="AL247" s="91"/>
      <c r="AM247" s="91"/>
      <c r="AN247" s="49"/>
      <c r="AO247" s="49"/>
      <c r="AP247" s="49"/>
      <c r="AQ247" s="49"/>
      <c r="AR247" s="49"/>
      <c r="AS247" s="49"/>
      <c r="AT247" s="49"/>
      <c r="AU247" s="49"/>
      <c r="AV247" s="49"/>
      <c r="AW247" s="49"/>
    </row>
    <row r="248" spans="1:49" ht="13.15" customHeight="1">
      <c r="A248" s="49"/>
      <c r="B248" s="94"/>
      <c r="C248" s="94"/>
      <c r="D248" s="94"/>
      <c r="E248" s="94"/>
      <c r="F248" s="94"/>
      <c r="G248" s="94"/>
      <c r="H248" s="94"/>
      <c r="I248" s="94"/>
      <c r="J248" s="94"/>
      <c r="K248" s="94"/>
      <c r="L248" s="94"/>
      <c r="M248" s="85"/>
      <c r="N248" s="85"/>
      <c r="O248" s="85"/>
      <c r="P248" s="85"/>
      <c r="Q248" s="85"/>
      <c r="R248" s="92"/>
      <c r="S248" s="92"/>
      <c r="T248" s="92"/>
      <c r="U248" s="92"/>
      <c r="V248" s="92"/>
      <c r="W248" s="92"/>
      <c r="X248" s="92"/>
      <c r="Y248" s="92"/>
      <c r="Z248" s="92"/>
      <c r="AA248" s="92"/>
      <c r="AB248" s="92"/>
      <c r="AC248" s="92"/>
      <c r="AD248" s="49"/>
      <c r="AE248" s="49"/>
      <c r="AF248" s="49"/>
      <c r="AG248" s="49"/>
      <c r="AH248" s="49"/>
      <c r="AI248" s="49"/>
      <c r="AJ248" s="49"/>
      <c r="AK248" s="49"/>
      <c r="AL248" s="49"/>
      <c r="AM248" s="49"/>
      <c r="AN248" s="49"/>
      <c r="AO248" s="49"/>
      <c r="AP248" s="49"/>
      <c r="AQ248" s="49"/>
      <c r="AR248" s="49"/>
      <c r="AS248" s="49"/>
      <c r="AT248" s="49"/>
      <c r="AU248" s="49"/>
      <c r="AV248" s="49"/>
      <c r="AW248" s="49"/>
    </row>
    <row r="249" spans="1:49" ht="13.15" customHeight="1">
      <c r="A249" s="49"/>
      <c r="B249" s="94"/>
      <c r="C249" s="94"/>
      <c r="D249" s="94"/>
      <c r="E249" s="94"/>
      <c r="F249" s="94"/>
      <c r="G249" s="94"/>
      <c r="H249" s="94"/>
      <c r="I249" s="94"/>
      <c r="J249" s="94"/>
      <c r="K249" s="94"/>
      <c r="L249" s="94"/>
      <c r="M249" s="85"/>
      <c r="N249" s="85"/>
      <c r="O249" s="85"/>
      <c r="P249" s="85"/>
      <c r="Q249" s="85"/>
      <c r="R249" s="92"/>
      <c r="S249" s="92"/>
      <c r="T249" s="92"/>
      <c r="U249" s="92"/>
      <c r="V249" s="92"/>
      <c r="W249" s="92"/>
      <c r="X249" s="92"/>
      <c r="Y249" s="92"/>
      <c r="Z249" s="92"/>
      <c r="AA249" s="92"/>
      <c r="AB249" s="92"/>
      <c r="AC249" s="92"/>
      <c r="AD249" s="49"/>
      <c r="AE249" s="49"/>
      <c r="AF249" s="49"/>
      <c r="AG249" s="49"/>
      <c r="AH249" s="49"/>
      <c r="AI249" s="49"/>
      <c r="AJ249" s="88" t="s">
        <v>33</v>
      </c>
      <c r="AK249" s="88"/>
      <c r="AL249" s="88"/>
      <c r="AM249" s="88"/>
      <c r="AN249" s="49"/>
      <c r="AO249" s="49"/>
      <c r="AP249" s="49"/>
      <c r="AQ249" s="49"/>
      <c r="AR249" s="49"/>
      <c r="AS249" s="49"/>
      <c r="AT249" s="49"/>
      <c r="AU249" s="49"/>
      <c r="AV249" s="49"/>
      <c r="AW249" s="49"/>
    </row>
    <row r="250" spans="1:49" ht="13.15" customHeight="1">
      <c r="A250" s="49"/>
      <c r="B250" s="94"/>
      <c r="C250" s="94"/>
      <c r="D250" s="94"/>
      <c r="E250" s="94"/>
      <c r="F250" s="94"/>
      <c r="G250" s="94"/>
      <c r="H250" s="94"/>
      <c r="I250" s="94"/>
      <c r="J250" s="94"/>
      <c r="K250" s="94"/>
      <c r="L250" s="94"/>
      <c r="M250" s="85"/>
      <c r="N250" s="85"/>
      <c r="O250" s="85"/>
      <c r="P250" s="85"/>
      <c r="Q250" s="85"/>
      <c r="R250" s="92"/>
      <c r="S250" s="92"/>
      <c r="T250" s="92"/>
      <c r="U250" s="92"/>
      <c r="V250" s="92"/>
      <c r="W250" s="92"/>
      <c r="X250" s="92"/>
      <c r="Y250" s="92"/>
      <c r="Z250" s="92"/>
      <c r="AA250" s="92"/>
      <c r="AB250" s="92"/>
      <c r="AC250" s="92"/>
      <c r="AD250" s="49"/>
      <c r="AE250" s="49"/>
      <c r="AF250" s="49"/>
      <c r="AG250" s="49"/>
      <c r="AH250" s="49"/>
      <c r="AI250" s="49"/>
      <c r="AJ250" s="88"/>
      <c r="AK250" s="88"/>
      <c r="AL250" s="88"/>
      <c r="AM250" s="88"/>
      <c r="AN250" s="49"/>
      <c r="AO250" s="49"/>
      <c r="AP250" s="49"/>
      <c r="AQ250" s="49"/>
      <c r="AR250" s="49"/>
      <c r="AS250" s="49"/>
      <c r="AT250" s="49"/>
      <c r="AU250" s="49"/>
      <c r="AV250" s="49"/>
      <c r="AW250" s="49"/>
    </row>
    <row r="251" spans="1:49" ht="13.15" customHeight="1">
      <c r="A251" s="49"/>
      <c r="B251" s="94"/>
      <c r="C251" s="94"/>
      <c r="D251" s="94"/>
      <c r="E251" s="94"/>
      <c r="F251" s="94"/>
      <c r="G251" s="94"/>
      <c r="H251" s="94"/>
      <c r="I251" s="94"/>
      <c r="J251" s="94"/>
      <c r="K251" s="94"/>
      <c r="L251" s="94"/>
      <c r="M251" s="85"/>
      <c r="N251" s="85"/>
      <c r="O251" s="85"/>
      <c r="P251" s="85"/>
      <c r="Q251" s="85"/>
      <c r="R251" s="92"/>
      <c r="S251" s="92"/>
      <c r="T251" s="92"/>
      <c r="U251" s="92"/>
      <c r="V251" s="92"/>
      <c r="W251" s="92"/>
      <c r="X251" s="92"/>
      <c r="Y251" s="92"/>
      <c r="Z251" s="92"/>
      <c r="AA251" s="92"/>
      <c r="AB251" s="92"/>
      <c r="AC251" s="92"/>
      <c r="AD251" s="49"/>
      <c r="AE251" s="49"/>
      <c r="AF251" s="49"/>
      <c r="AG251" s="49"/>
      <c r="AH251" s="49"/>
      <c r="AI251" s="49"/>
      <c r="AJ251" s="49"/>
      <c r="AK251" s="49"/>
      <c r="AL251" s="49"/>
      <c r="AM251" s="49"/>
      <c r="AN251" s="49"/>
      <c r="AO251" s="49"/>
      <c r="AP251" s="49"/>
      <c r="AQ251" s="49"/>
      <c r="AR251" s="49"/>
      <c r="AS251" s="49"/>
      <c r="AT251" s="49"/>
      <c r="AU251" s="49"/>
      <c r="AV251" s="49"/>
      <c r="AW251" s="49"/>
    </row>
    <row r="252" spans="1:49" ht="13.15" customHeight="1">
      <c r="A252" s="49"/>
      <c r="B252" s="94"/>
      <c r="C252" s="94"/>
      <c r="D252" s="94"/>
      <c r="E252" s="94"/>
      <c r="F252" s="94"/>
      <c r="G252" s="94"/>
      <c r="H252" s="94"/>
      <c r="I252" s="94"/>
      <c r="J252" s="94"/>
      <c r="K252" s="94"/>
      <c r="L252" s="94"/>
      <c r="M252" s="85"/>
      <c r="N252" s="85"/>
      <c r="O252" s="85"/>
      <c r="P252" s="85"/>
      <c r="Q252" s="85"/>
      <c r="R252" s="92"/>
      <c r="S252" s="92"/>
      <c r="T252" s="92"/>
      <c r="U252" s="92"/>
      <c r="V252" s="92"/>
      <c r="W252" s="92"/>
      <c r="X252" s="92"/>
      <c r="Y252" s="92"/>
      <c r="Z252" s="92"/>
      <c r="AA252" s="92"/>
      <c r="AB252" s="92"/>
      <c r="AC252" s="92"/>
      <c r="AD252" s="49"/>
      <c r="AE252" s="49"/>
      <c r="AF252" s="89" t="s">
        <v>67</v>
      </c>
      <c r="AG252" s="89"/>
      <c r="AH252" s="89"/>
      <c r="AI252" s="89"/>
      <c r="AJ252" s="89"/>
      <c r="AK252" s="89"/>
      <c r="AL252" s="89"/>
      <c r="AM252" s="89"/>
      <c r="AN252" s="49"/>
      <c r="AO252" s="49"/>
      <c r="AP252" s="49"/>
      <c r="AQ252" s="49"/>
      <c r="AR252" s="49"/>
      <c r="AS252" s="49"/>
      <c r="AT252" s="49"/>
      <c r="AU252" s="49"/>
      <c r="AV252" s="49"/>
      <c r="AW252" s="49"/>
    </row>
    <row r="253" spans="1:49" ht="13.15" customHeight="1">
      <c r="A253" s="49"/>
      <c r="B253" s="94"/>
      <c r="C253" s="94"/>
      <c r="D253" s="94"/>
      <c r="E253" s="94"/>
      <c r="F253" s="94"/>
      <c r="G253" s="94"/>
      <c r="H253" s="94"/>
      <c r="I253" s="94"/>
      <c r="J253" s="94"/>
      <c r="K253" s="94"/>
      <c r="L253" s="94"/>
      <c r="M253" s="85"/>
      <c r="N253" s="85"/>
      <c r="O253" s="85"/>
      <c r="P253" s="85"/>
      <c r="Q253" s="85"/>
      <c r="R253" s="92"/>
      <c r="S253" s="92"/>
      <c r="T253" s="92"/>
      <c r="U253" s="92"/>
      <c r="V253" s="92"/>
      <c r="W253" s="92"/>
      <c r="X253" s="92"/>
      <c r="Y253" s="92"/>
      <c r="Z253" s="92"/>
      <c r="AA253" s="92"/>
      <c r="AB253" s="92"/>
      <c r="AC253" s="92"/>
      <c r="AD253" s="49"/>
      <c r="AE253" s="49"/>
      <c r="AF253" s="89"/>
      <c r="AG253" s="89"/>
      <c r="AH253" s="89"/>
      <c r="AI253" s="89"/>
      <c r="AJ253" s="89"/>
      <c r="AK253" s="89"/>
      <c r="AL253" s="89"/>
      <c r="AM253" s="89"/>
      <c r="AN253" s="49"/>
      <c r="AO253" s="49"/>
      <c r="AP253" s="49"/>
      <c r="AQ253" s="49"/>
      <c r="AR253" s="49"/>
      <c r="AS253" s="49"/>
      <c r="AT253" s="49"/>
      <c r="AU253" s="49"/>
      <c r="AV253" s="49"/>
      <c r="AW253" s="49"/>
    </row>
    <row r="254" spans="1:49" ht="13.15" customHeight="1">
      <c r="A254" s="49"/>
      <c r="B254" s="94"/>
      <c r="C254" s="94"/>
      <c r="D254" s="94"/>
      <c r="E254" s="94"/>
      <c r="F254" s="94"/>
      <c r="G254" s="94"/>
      <c r="H254" s="94"/>
      <c r="I254" s="94"/>
      <c r="J254" s="94"/>
      <c r="K254" s="94"/>
      <c r="L254" s="94"/>
      <c r="M254" s="85"/>
      <c r="N254" s="85"/>
      <c r="O254" s="85"/>
      <c r="P254" s="85"/>
      <c r="Q254" s="85"/>
      <c r="R254" s="92"/>
      <c r="S254" s="92"/>
      <c r="T254" s="92"/>
      <c r="U254" s="92"/>
      <c r="V254" s="92"/>
      <c r="W254" s="92"/>
      <c r="X254" s="92"/>
      <c r="Y254" s="92"/>
      <c r="Z254" s="92"/>
      <c r="AA254" s="92"/>
      <c r="AB254" s="92"/>
      <c r="AC254" s="92"/>
      <c r="AD254" s="49"/>
      <c r="AE254" s="49"/>
      <c r="AF254" s="90">
        <f>AF246*1.7</f>
        <v>0</v>
      </c>
      <c r="AG254" s="90"/>
      <c r="AH254" s="90"/>
      <c r="AI254" s="90"/>
      <c r="AJ254" s="90"/>
      <c r="AK254" s="90"/>
      <c r="AL254" s="91" t="s">
        <v>32</v>
      </c>
      <c r="AM254" s="91"/>
      <c r="AN254" s="49"/>
      <c r="AO254" s="49"/>
      <c r="AP254" s="49"/>
      <c r="AQ254" s="49"/>
      <c r="AR254" s="49"/>
      <c r="AS254" s="49"/>
      <c r="AT254" s="49"/>
      <c r="AU254" s="49"/>
      <c r="AV254" s="49"/>
      <c r="AW254" s="49"/>
    </row>
    <row r="255" spans="1:49" ht="13.15" customHeight="1">
      <c r="A255" s="49"/>
      <c r="B255" s="94"/>
      <c r="C255" s="94"/>
      <c r="D255" s="94"/>
      <c r="E255" s="94"/>
      <c r="F255" s="94"/>
      <c r="G255" s="94"/>
      <c r="H255" s="94"/>
      <c r="I255" s="94"/>
      <c r="J255" s="94"/>
      <c r="K255" s="94"/>
      <c r="L255" s="94"/>
      <c r="M255" s="85"/>
      <c r="N255" s="85"/>
      <c r="O255" s="85"/>
      <c r="P255" s="85"/>
      <c r="Q255" s="85"/>
      <c r="R255" s="92"/>
      <c r="S255" s="92"/>
      <c r="T255" s="92"/>
      <c r="U255" s="92"/>
      <c r="V255" s="92"/>
      <c r="W255" s="92"/>
      <c r="X255" s="92"/>
      <c r="Y255" s="92"/>
      <c r="Z255" s="92"/>
      <c r="AA255" s="92"/>
      <c r="AB255" s="92"/>
      <c r="AC255" s="92"/>
      <c r="AD255" s="49"/>
      <c r="AE255" s="49"/>
      <c r="AF255" s="90"/>
      <c r="AG255" s="90"/>
      <c r="AH255" s="90"/>
      <c r="AI255" s="90"/>
      <c r="AJ255" s="90"/>
      <c r="AK255" s="90"/>
      <c r="AL255" s="91"/>
      <c r="AM255" s="91"/>
      <c r="AN255" s="49"/>
      <c r="AO255" s="49"/>
      <c r="AP255" s="49"/>
      <c r="AQ255" s="49"/>
      <c r="AR255" s="49"/>
      <c r="AS255" s="49"/>
      <c r="AT255" s="49"/>
      <c r="AU255" s="49"/>
      <c r="AV255" s="49"/>
      <c r="AW255" s="49"/>
    </row>
    <row r="256" spans="1:49">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row>
    <row r="257" spans="1:49">
      <c r="A257" s="49"/>
      <c r="B257" s="84" t="s">
        <v>24</v>
      </c>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49"/>
      <c r="AE257" s="49"/>
      <c r="AF257" s="49"/>
      <c r="AG257" s="49"/>
      <c r="AH257" s="49"/>
      <c r="AI257" s="49"/>
      <c r="AJ257" s="49"/>
      <c r="AK257" s="49"/>
      <c r="AL257" s="49"/>
      <c r="AM257" s="49"/>
      <c r="AN257" s="49"/>
      <c r="AO257" s="49"/>
      <c r="AP257" s="49"/>
      <c r="AQ257" s="49"/>
      <c r="AR257" s="49"/>
      <c r="AS257" s="49"/>
      <c r="AT257" s="49"/>
      <c r="AU257" s="49"/>
      <c r="AV257" s="49"/>
      <c r="AW257" s="49"/>
    </row>
    <row r="258" spans="1:49">
      <c r="A258" s="49"/>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49"/>
      <c r="AE258" s="49"/>
      <c r="AF258" s="49"/>
      <c r="AG258" s="49"/>
      <c r="AH258" s="49"/>
      <c r="AI258" s="49"/>
      <c r="AJ258" s="49"/>
      <c r="AK258" s="49"/>
      <c r="AL258" s="49"/>
      <c r="AM258" s="49"/>
      <c r="AN258" s="49"/>
      <c r="AO258" s="49"/>
      <c r="AP258" s="49"/>
      <c r="AQ258" s="49"/>
      <c r="AR258" s="49"/>
      <c r="AS258" s="49"/>
      <c r="AT258" s="49"/>
      <c r="AU258" s="49"/>
      <c r="AV258" s="49"/>
      <c r="AW258" s="49"/>
    </row>
    <row r="259" spans="1:49" ht="17.25">
      <c r="A259" s="49"/>
      <c r="B259" s="96" t="s">
        <v>25</v>
      </c>
      <c r="C259" s="96"/>
      <c r="D259" s="96"/>
      <c r="E259" s="96"/>
      <c r="F259" s="96"/>
      <c r="G259" s="96"/>
      <c r="H259" s="96"/>
      <c r="I259" s="96" t="s">
        <v>21</v>
      </c>
      <c r="J259" s="96"/>
      <c r="K259" s="96"/>
      <c r="L259" s="96"/>
      <c r="M259" s="96"/>
      <c r="N259" s="96"/>
      <c r="O259" s="96"/>
      <c r="P259" s="89" t="s">
        <v>22</v>
      </c>
      <c r="Q259" s="89"/>
      <c r="R259" s="89"/>
      <c r="S259" s="89"/>
      <c r="T259" s="89"/>
      <c r="U259" s="89" t="s">
        <v>23</v>
      </c>
      <c r="V259" s="89"/>
      <c r="W259" s="89"/>
      <c r="X259" s="89"/>
      <c r="Y259" s="89"/>
      <c r="Z259" s="89"/>
      <c r="AA259" s="89"/>
      <c r="AB259" s="89"/>
      <c r="AC259" s="89"/>
      <c r="AD259" s="51"/>
      <c r="AE259" s="51"/>
      <c r="AF259" s="89" t="s">
        <v>34</v>
      </c>
      <c r="AG259" s="89"/>
      <c r="AH259" s="89"/>
      <c r="AI259" s="89"/>
      <c r="AJ259" s="89"/>
      <c r="AK259" s="89"/>
      <c r="AL259" s="89"/>
      <c r="AM259" s="89"/>
      <c r="AN259" s="49"/>
      <c r="AO259" s="49"/>
      <c r="AP259" s="49"/>
      <c r="AQ259" s="49"/>
      <c r="AR259" s="49"/>
      <c r="AS259" s="49"/>
      <c r="AT259" s="49"/>
      <c r="AU259" s="49"/>
      <c r="AV259" s="49"/>
      <c r="AW259" s="49"/>
    </row>
    <row r="260" spans="1:49" ht="17.25">
      <c r="A260" s="49"/>
      <c r="B260" s="96"/>
      <c r="C260" s="96"/>
      <c r="D260" s="96"/>
      <c r="E260" s="96"/>
      <c r="F260" s="96"/>
      <c r="G260" s="96"/>
      <c r="H260" s="96"/>
      <c r="I260" s="96"/>
      <c r="J260" s="96"/>
      <c r="K260" s="96"/>
      <c r="L260" s="96"/>
      <c r="M260" s="96"/>
      <c r="N260" s="96"/>
      <c r="O260" s="96"/>
      <c r="P260" s="89"/>
      <c r="Q260" s="89"/>
      <c r="R260" s="89"/>
      <c r="S260" s="89"/>
      <c r="T260" s="89"/>
      <c r="U260" s="89"/>
      <c r="V260" s="89"/>
      <c r="W260" s="89"/>
      <c r="X260" s="89"/>
      <c r="Y260" s="89"/>
      <c r="Z260" s="89"/>
      <c r="AA260" s="89"/>
      <c r="AB260" s="89"/>
      <c r="AC260" s="89"/>
      <c r="AD260" s="51"/>
      <c r="AE260" s="51"/>
      <c r="AF260" s="89"/>
      <c r="AG260" s="89"/>
      <c r="AH260" s="89"/>
      <c r="AI260" s="89"/>
      <c r="AJ260" s="89"/>
      <c r="AK260" s="89"/>
      <c r="AL260" s="89"/>
      <c r="AM260" s="89"/>
      <c r="AN260" s="49"/>
      <c r="AO260" s="49"/>
      <c r="AP260" s="49"/>
      <c r="AQ260" s="49"/>
      <c r="AR260" s="49"/>
      <c r="AS260" s="49"/>
      <c r="AT260" s="49"/>
      <c r="AU260" s="49"/>
      <c r="AV260" s="49"/>
      <c r="AW260" s="49"/>
    </row>
    <row r="261" spans="1:49" ht="13.15" customHeight="1">
      <c r="A261" s="49"/>
      <c r="B261" s="103" t="s">
        <v>26</v>
      </c>
      <c r="C261" s="103"/>
      <c r="D261" s="103"/>
      <c r="E261" s="103"/>
      <c r="F261" s="103"/>
      <c r="G261" s="103"/>
      <c r="H261" s="103"/>
      <c r="I261" s="85"/>
      <c r="J261" s="85"/>
      <c r="K261" s="85"/>
      <c r="L261" s="85"/>
      <c r="M261" s="85"/>
      <c r="N261" s="85"/>
      <c r="O261" s="85"/>
      <c r="P261" s="85"/>
      <c r="Q261" s="85"/>
      <c r="R261" s="85"/>
      <c r="S261" s="85"/>
      <c r="T261" s="85"/>
      <c r="U261" s="92"/>
      <c r="V261" s="92"/>
      <c r="W261" s="92"/>
      <c r="X261" s="92"/>
      <c r="Y261" s="92"/>
      <c r="Z261" s="92"/>
      <c r="AA261" s="92"/>
      <c r="AB261" s="92"/>
      <c r="AC261" s="92"/>
      <c r="AD261" s="49"/>
      <c r="AE261" s="49"/>
      <c r="AF261" s="90">
        <f>SUM(P261:T272)</f>
        <v>0</v>
      </c>
      <c r="AG261" s="90"/>
      <c r="AH261" s="90"/>
      <c r="AI261" s="90"/>
      <c r="AJ261" s="90"/>
      <c r="AK261" s="90"/>
      <c r="AL261" s="91" t="s">
        <v>32</v>
      </c>
      <c r="AM261" s="91"/>
      <c r="AN261" s="49"/>
      <c r="AO261" s="49"/>
      <c r="AP261" s="49"/>
      <c r="AQ261" s="49"/>
      <c r="AR261" s="49"/>
      <c r="AS261" s="49"/>
      <c r="AT261" s="49"/>
      <c r="AU261" s="49"/>
      <c r="AV261" s="49"/>
      <c r="AW261" s="49"/>
    </row>
    <row r="262" spans="1:49" ht="13.15" customHeight="1">
      <c r="A262" s="49"/>
      <c r="B262" s="103"/>
      <c r="C262" s="103"/>
      <c r="D262" s="103"/>
      <c r="E262" s="103"/>
      <c r="F262" s="103"/>
      <c r="G262" s="103"/>
      <c r="H262" s="103"/>
      <c r="I262" s="85"/>
      <c r="J262" s="85"/>
      <c r="K262" s="85"/>
      <c r="L262" s="85"/>
      <c r="M262" s="85"/>
      <c r="N262" s="85"/>
      <c r="O262" s="85"/>
      <c r="P262" s="85"/>
      <c r="Q262" s="85"/>
      <c r="R262" s="85"/>
      <c r="S262" s="85"/>
      <c r="T262" s="85"/>
      <c r="U262" s="92"/>
      <c r="V262" s="92"/>
      <c r="W262" s="92"/>
      <c r="X262" s="92"/>
      <c r="Y262" s="92"/>
      <c r="Z262" s="92"/>
      <c r="AA262" s="92"/>
      <c r="AB262" s="92"/>
      <c r="AC262" s="92"/>
      <c r="AD262" s="49"/>
      <c r="AE262" s="49"/>
      <c r="AF262" s="90"/>
      <c r="AG262" s="90"/>
      <c r="AH262" s="90"/>
      <c r="AI262" s="90"/>
      <c r="AJ262" s="90"/>
      <c r="AK262" s="90"/>
      <c r="AL262" s="91"/>
      <c r="AM262" s="91"/>
      <c r="AN262" s="49"/>
      <c r="AO262" s="49"/>
      <c r="AP262" s="49"/>
      <c r="AQ262" s="49"/>
      <c r="AR262" s="49"/>
      <c r="AS262" s="49"/>
      <c r="AT262" s="49"/>
      <c r="AU262" s="49"/>
      <c r="AV262" s="49"/>
      <c r="AW262" s="49"/>
    </row>
    <row r="263" spans="1:49" ht="13.15" customHeight="1">
      <c r="A263" s="49"/>
      <c r="B263" s="103" t="s">
        <v>27</v>
      </c>
      <c r="C263" s="103"/>
      <c r="D263" s="103"/>
      <c r="E263" s="103"/>
      <c r="F263" s="103"/>
      <c r="G263" s="103"/>
      <c r="H263" s="103"/>
      <c r="I263" s="85"/>
      <c r="J263" s="85"/>
      <c r="K263" s="85"/>
      <c r="L263" s="85"/>
      <c r="M263" s="85"/>
      <c r="N263" s="85"/>
      <c r="O263" s="85"/>
      <c r="P263" s="85"/>
      <c r="Q263" s="85"/>
      <c r="R263" s="85"/>
      <c r="S263" s="85"/>
      <c r="T263" s="85"/>
      <c r="U263" s="92"/>
      <c r="V263" s="92"/>
      <c r="W263" s="92"/>
      <c r="X263" s="92"/>
      <c r="Y263" s="92"/>
      <c r="Z263" s="92"/>
      <c r="AA263" s="92"/>
      <c r="AB263" s="92"/>
      <c r="AC263" s="92"/>
      <c r="AD263" s="49"/>
      <c r="AE263" s="49"/>
      <c r="AF263" s="49"/>
      <c r="AG263" s="49"/>
      <c r="AH263" s="49"/>
      <c r="AI263" s="49"/>
      <c r="AJ263" s="49"/>
      <c r="AK263" s="49"/>
      <c r="AL263" s="49"/>
      <c r="AM263" s="49"/>
      <c r="AN263" s="49"/>
      <c r="AO263" s="49"/>
      <c r="AP263" s="49"/>
      <c r="AQ263" s="49"/>
      <c r="AR263" s="49"/>
      <c r="AS263" s="49"/>
      <c r="AT263" s="49"/>
      <c r="AU263" s="49"/>
      <c r="AV263" s="49"/>
      <c r="AW263" s="49"/>
    </row>
    <row r="264" spans="1:49" ht="13.15" customHeight="1">
      <c r="A264" s="49"/>
      <c r="B264" s="103"/>
      <c r="C264" s="103"/>
      <c r="D264" s="103"/>
      <c r="E264" s="103"/>
      <c r="F264" s="103"/>
      <c r="G264" s="103"/>
      <c r="H264" s="103"/>
      <c r="I264" s="85"/>
      <c r="J264" s="85"/>
      <c r="K264" s="85"/>
      <c r="L264" s="85"/>
      <c r="M264" s="85"/>
      <c r="N264" s="85"/>
      <c r="O264" s="85"/>
      <c r="P264" s="85"/>
      <c r="Q264" s="85"/>
      <c r="R264" s="85"/>
      <c r="S264" s="85"/>
      <c r="T264" s="85"/>
      <c r="U264" s="92"/>
      <c r="V264" s="92"/>
      <c r="W264" s="92"/>
      <c r="X264" s="92"/>
      <c r="Y264" s="92"/>
      <c r="Z264" s="92"/>
      <c r="AA264" s="92"/>
      <c r="AB264" s="92"/>
      <c r="AC264" s="92"/>
      <c r="AD264" s="49"/>
      <c r="AE264" s="49"/>
      <c r="AF264" s="89" t="s">
        <v>67</v>
      </c>
      <c r="AG264" s="89"/>
      <c r="AH264" s="89"/>
      <c r="AI264" s="89"/>
      <c r="AJ264" s="89"/>
      <c r="AK264" s="89"/>
      <c r="AL264" s="89"/>
      <c r="AM264" s="89"/>
      <c r="AN264" s="49"/>
      <c r="AO264" s="49"/>
      <c r="AP264" s="49"/>
      <c r="AQ264" s="49"/>
      <c r="AR264" s="49"/>
      <c r="AS264" s="49"/>
      <c r="AT264" s="49"/>
      <c r="AU264" s="49"/>
      <c r="AV264" s="49"/>
      <c r="AW264" s="49"/>
    </row>
    <row r="265" spans="1:49" ht="13.15" customHeight="1">
      <c r="A265" s="49"/>
      <c r="B265" s="103" t="s">
        <v>28</v>
      </c>
      <c r="C265" s="103"/>
      <c r="D265" s="103"/>
      <c r="E265" s="103"/>
      <c r="F265" s="103"/>
      <c r="G265" s="103"/>
      <c r="H265" s="103"/>
      <c r="I265" s="85"/>
      <c r="J265" s="85"/>
      <c r="K265" s="85"/>
      <c r="L265" s="85"/>
      <c r="M265" s="85"/>
      <c r="N265" s="85"/>
      <c r="O265" s="85"/>
      <c r="P265" s="85"/>
      <c r="Q265" s="85"/>
      <c r="R265" s="85"/>
      <c r="S265" s="85"/>
      <c r="T265" s="85"/>
      <c r="U265" s="92"/>
      <c r="V265" s="92"/>
      <c r="W265" s="92"/>
      <c r="X265" s="92"/>
      <c r="Y265" s="92"/>
      <c r="Z265" s="92"/>
      <c r="AA265" s="92"/>
      <c r="AB265" s="92"/>
      <c r="AC265" s="92"/>
      <c r="AD265" s="49"/>
      <c r="AE265" s="49"/>
      <c r="AF265" s="89"/>
      <c r="AG265" s="89"/>
      <c r="AH265" s="89"/>
      <c r="AI265" s="89"/>
      <c r="AJ265" s="89"/>
      <c r="AK265" s="89"/>
      <c r="AL265" s="89"/>
      <c r="AM265" s="89"/>
      <c r="AN265" s="49"/>
      <c r="AO265" s="49"/>
      <c r="AP265" s="49"/>
      <c r="AQ265" s="49"/>
      <c r="AR265" s="49"/>
      <c r="AS265" s="49"/>
      <c r="AT265" s="49"/>
      <c r="AU265" s="49"/>
      <c r="AV265" s="49"/>
      <c r="AW265" s="49"/>
    </row>
    <row r="266" spans="1:49" ht="13.15" customHeight="1">
      <c r="A266" s="49"/>
      <c r="B266" s="103"/>
      <c r="C266" s="103"/>
      <c r="D266" s="103"/>
      <c r="E266" s="103"/>
      <c r="F266" s="103"/>
      <c r="G266" s="103"/>
      <c r="H266" s="103"/>
      <c r="I266" s="85"/>
      <c r="J266" s="85"/>
      <c r="K266" s="85"/>
      <c r="L266" s="85"/>
      <c r="M266" s="85"/>
      <c r="N266" s="85"/>
      <c r="O266" s="85"/>
      <c r="P266" s="85"/>
      <c r="Q266" s="85"/>
      <c r="R266" s="85"/>
      <c r="S266" s="85"/>
      <c r="T266" s="85"/>
      <c r="U266" s="92"/>
      <c r="V266" s="92"/>
      <c r="W266" s="92"/>
      <c r="X266" s="92"/>
      <c r="Y266" s="92"/>
      <c r="Z266" s="92"/>
      <c r="AA266" s="92"/>
      <c r="AB266" s="92"/>
      <c r="AC266" s="92"/>
      <c r="AD266" s="49"/>
      <c r="AE266" s="49"/>
      <c r="AF266" s="90">
        <f>P261*0.6+P263*6+P265*2+P267*0.8+P269*2+P271*1.9</f>
        <v>0</v>
      </c>
      <c r="AG266" s="90"/>
      <c r="AH266" s="90"/>
      <c r="AI266" s="90"/>
      <c r="AJ266" s="90"/>
      <c r="AK266" s="90"/>
      <c r="AL266" s="91" t="s">
        <v>32</v>
      </c>
      <c r="AM266" s="91"/>
      <c r="AN266" s="49"/>
      <c r="AO266" s="49"/>
      <c r="AP266" s="49"/>
      <c r="AQ266" s="49"/>
      <c r="AR266" s="49"/>
      <c r="AS266" s="49"/>
      <c r="AT266" s="49"/>
      <c r="AU266" s="49"/>
      <c r="AV266" s="49"/>
      <c r="AW266" s="49"/>
    </row>
    <row r="267" spans="1:49" ht="13.15" customHeight="1">
      <c r="A267" s="49"/>
      <c r="B267" s="103" t="s">
        <v>29</v>
      </c>
      <c r="C267" s="103"/>
      <c r="D267" s="103"/>
      <c r="E267" s="103"/>
      <c r="F267" s="103"/>
      <c r="G267" s="103"/>
      <c r="H267" s="103"/>
      <c r="I267" s="85"/>
      <c r="J267" s="85"/>
      <c r="K267" s="85"/>
      <c r="L267" s="85"/>
      <c r="M267" s="85"/>
      <c r="N267" s="85"/>
      <c r="O267" s="85"/>
      <c r="P267" s="85"/>
      <c r="Q267" s="85"/>
      <c r="R267" s="85"/>
      <c r="S267" s="85"/>
      <c r="T267" s="85"/>
      <c r="U267" s="92"/>
      <c r="V267" s="92"/>
      <c r="W267" s="92"/>
      <c r="X267" s="92"/>
      <c r="Y267" s="92"/>
      <c r="Z267" s="92"/>
      <c r="AA267" s="92"/>
      <c r="AB267" s="92"/>
      <c r="AC267" s="92"/>
      <c r="AD267" s="49"/>
      <c r="AE267" s="49"/>
      <c r="AF267" s="90"/>
      <c r="AG267" s="90"/>
      <c r="AH267" s="90"/>
      <c r="AI267" s="90"/>
      <c r="AJ267" s="90"/>
      <c r="AK267" s="90"/>
      <c r="AL267" s="91"/>
      <c r="AM267" s="91"/>
      <c r="AN267" s="49"/>
      <c r="AO267" s="49"/>
      <c r="AP267" s="49"/>
      <c r="AQ267" s="49"/>
      <c r="AR267" s="49"/>
      <c r="AS267" s="49"/>
      <c r="AT267" s="49"/>
      <c r="AU267" s="49"/>
      <c r="AV267" s="49"/>
      <c r="AW267" s="49"/>
    </row>
    <row r="268" spans="1:49" ht="13.15" customHeight="1">
      <c r="A268" s="49"/>
      <c r="B268" s="103"/>
      <c r="C268" s="103"/>
      <c r="D268" s="103"/>
      <c r="E268" s="103"/>
      <c r="F268" s="103"/>
      <c r="G268" s="103"/>
      <c r="H268" s="103"/>
      <c r="I268" s="85"/>
      <c r="J268" s="85"/>
      <c r="K268" s="85"/>
      <c r="L268" s="85"/>
      <c r="M268" s="85"/>
      <c r="N268" s="85"/>
      <c r="O268" s="85"/>
      <c r="P268" s="85"/>
      <c r="Q268" s="85"/>
      <c r="R268" s="85"/>
      <c r="S268" s="85"/>
      <c r="T268" s="85"/>
      <c r="U268" s="92"/>
      <c r="V268" s="92"/>
      <c r="W268" s="92"/>
      <c r="X268" s="92"/>
      <c r="Y268" s="92"/>
      <c r="Z268" s="92"/>
      <c r="AA268" s="92"/>
      <c r="AB268" s="92"/>
      <c r="AC268" s="92"/>
      <c r="AD268" s="49"/>
      <c r="AE268" s="49"/>
      <c r="AF268" s="49"/>
      <c r="AG268" s="49"/>
      <c r="AH268" s="49"/>
      <c r="AI268" s="49"/>
      <c r="AJ268" s="49"/>
      <c r="AK268" s="49"/>
      <c r="AL268" s="49"/>
      <c r="AM268" s="49"/>
      <c r="AN268" s="49"/>
      <c r="AO268" s="49"/>
      <c r="AP268" s="49"/>
      <c r="AQ268" s="49"/>
      <c r="AR268" s="49"/>
      <c r="AS268" s="49"/>
      <c r="AT268" s="49"/>
      <c r="AU268" s="49"/>
      <c r="AV268" s="49"/>
      <c r="AW268" s="49"/>
    </row>
    <row r="269" spans="1:49" ht="13.15" customHeight="1">
      <c r="A269" s="49"/>
      <c r="B269" s="103" t="s">
        <v>30</v>
      </c>
      <c r="C269" s="103"/>
      <c r="D269" s="103"/>
      <c r="E269" s="103"/>
      <c r="F269" s="103"/>
      <c r="G269" s="103"/>
      <c r="H269" s="103"/>
      <c r="I269" s="85"/>
      <c r="J269" s="85"/>
      <c r="K269" s="85"/>
      <c r="L269" s="85"/>
      <c r="M269" s="85"/>
      <c r="N269" s="85"/>
      <c r="O269" s="85"/>
      <c r="P269" s="85"/>
      <c r="Q269" s="85"/>
      <c r="R269" s="85"/>
      <c r="S269" s="85"/>
      <c r="T269" s="85"/>
      <c r="U269" s="92"/>
      <c r="V269" s="92"/>
      <c r="W269" s="92"/>
      <c r="X269" s="92"/>
      <c r="Y269" s="92"/>
      <c r="Z269" s="92"/>
      <c r="AA269" s="92"/>
      <c r="AB269" s="92"/>
      <c r="AC269" s="92"/>
      <c r="AD269" s="49"/>
      <c r="AE269" s="49"/>
      <c r="AF269" s="93" t="s">
        <v>35</v>
      </c>
      <c r="AG269" s="93"/>
      <c r="AH269" s="93"/>
      <c r="AI269" s="93"/>
      <c r="AJ269" s="93"/>
      <c r="AK269" s="93"/>
      <c r="AL269" s="93"/>
      <c r="AM269" s="93"/>
      <c r="AN269" s="49"/>
      <c r="AO269" s="49"/>
      <c r="AP269" s="93" t="s">
        <v>69</v>
      </c>
      <c r="AQ269" s="93"/>
      <c r="AR269" s="93"/>
      <c r="AS269" s="93"/>
      <c r="AT269" s="93"/>
      <c r="AU269" s="93"/>
      <c r="AV269" s="93"/>
      <c r="AW269" s="49"/>
    </row>
    <row r="270" spans="1:49" ht="13.15" customHeight="1">
      <c r="A270" s="49"/>
      <c r="B270" s="103"/>
      <c r="C270" s="103"/>
      <c r="D270" s="103"/>
      <c r="E270" s="103"/>
      <c r="F270" s="103"/>
      <c r="G270" s="103"/>
      <c r="H270" s="103"/>
      <c r="I270" s="85"/>
      <c r="J270" s="85"/>
      <c r="K270" s="85"/>
      <c r="L270" s="85"/>
      <c r="M270" s="85"/>
      <c r="N270" s="85"/>
      <c r="O270" s="85"/>
      <c r="P270" s="85"/>
      <c r="Q270" s="85"/>
      <c r="R270" s="85"/>
      <c r="S270" s="85"/>
      <c r="T270" s="85"/>
      <c r="U270" s="92"/>
      <c r="V270" s="92"/>
      <c r="W270" s="92"/>
      <c r="X270" s="92"/>
      <c r="Y270" s="92"/>
      <c r="Z270" s="92"/>
      <c r="AA270" s="92"/>
      <c r="AB270" s="92"/>
      <c r="AC270" s="92"/>
      <c r="AD270" s="49"/>
      <c r="AE270" s="49"/>
      <c r="AF270" s="93"/>
      <c r="AG270" s="93"/>
      <c r="AH270" s="93"/>
      <c r="AI270" s="93"/>
      <c r="AJ270" s="93"/>
      <c r="AK270" s="93"/>
      <c r="AL270" s="93"/>
      <c r="AM270" s="93"/>
      <c r="AN270" s="49"/>
      <c r="AO270" s="49"/>
      <c r="AP270" s="93"/>
      <c r="AQ270" s="93"/>
      <c r="AR270" s="93"/>
      <c r="AS270" s="93"/>
      <c r="AT270" s="93"/>
      <c r="AU270" s="93"/>
      <c r="AV270" s="93"/>
      <c r="AW270" s="49"/>
    </row>
    <row r="271" spans="1:49" ht="13.15" customHeight="1">
      <c r="A271" s="49"/>
      <c r="B271" s="86" t="s">
        <v>68</v>
      </c>
      <c r="C271" s="86"/>
      <c r="D271" s="86"/>
      <c r="E271" s="86"/>
      <c r="F271" s="86"/>
      <c r="G271" s="86"/>
      <c r="H271" s="86"/>
      <c r="I271" s="85"/>
      <c r="J271" s="85"/>
      <c r="K271" s="85"/>
      <c r="L271" s="85"/>
      <c r="M271" s="85"/>
      <c r="N271" s="85"/>
      <c r="O271" s="85"/>
      <c r="P271" s="85"/>
      <c r="Q271" s="85"/>
      <c r="R271" s="85"/>
      <c r="S271" s="85"/>
      <c r="T271" s="85"/>
      <c r="U271" s="92"/>
      <c r="V271" s="92"/>
      <c r="W271" s="92"/>
      <c r="X271" s="92"/>
      <c r="Y271" s="92"/>
      <c r="Z271" s="92"/>
      <c r="AA271" s="92"/>
      <c r="AB271" s="92"/>
      <c r="AC271" s="92"/>
      <c r="AD271" s="49"/>
      <c r="AE271" s="49"/>
      <c r="AF271" s="93"/>
      <c r="AG271" s="93"/>
      <c r="AH271" s="93"/>
      <c r="AI271" s="93"/>
      <c r="AJ271" s="93"/>
      <c r="AK271" s="93"/>
      <c r="AL271" s="93"/>
      <c r="AM271" s="93"/>
      <c r="AN271" s="49"/>
      <c r="AO271" s="49"/>
      <c r="AP271" s="93"/>
      <c r="AQ271" s="93"/>
      <c r="AR271" s="93"/>
      <c r="AS271" s="93"/>
      <c r="AT271" s="93"/>
      <c r="AU271" s="93"/>
      <c r="AV271" s="93"/>
      <c r="AW271" s="49"/>
    </row>
    <row r="272" spans="1:49" ht="13.15" customHeight="1">
      <c r="A272" s="49"/>
      <c r="B272" s="86"/>
      <c r="C272" s="86"/>
      <c r="D272" s="86"/>
      <c r="E272" s="86"/>
      <c r="F272" s="86"/>
      <c r="G272" s="86"/>
      <c r="H272" s="86"/>
      <c r="I272" s="85"/>
      <c r="J272" s="85"/>
      <c r="K272" s="85"/>
      <c r="L272" s="85"/>
      <c r="M272" s="85"/>
      <c r="N272" s="85"/>
      <c r="O272" s="85"/>
      <c r="P272" s="85"/>
      <c r="Q272" s="85"/>
      <c r="R272" s="85"/>
      <c r="S272" s="85"/>
      <c r="T272" s="85"/>
      <c r="U272" s="92"/>
      <c r="V272" s="92"/>
      <c r="W272" s="92"/>
      <c r="X272" s="92"/>
      <c r="Y272" s="92"/>
      <c r="Z272" s="92"/>
      <c r="AA272" s="92"/>
      <c r="AB272" s="92"/>
      <c r="AC272" s="92"/>
      <c r="AD272" s="49"/>
      <c r="AE272" s="49"/>
      <c r="AF272" s="49"/>
      <c r="AG272" s="49"/>
      <c r="AH272" s="49"/>
      <c r="AI272" s="49"/>
      <c r="AJ272" s="49"/>
      <c r="AK272" s="49"/>
      <c r="AL272" s="49"/>
      <c r="AM272" s="49"/>
      <c r="AN272" s="49"/>
      <c r="AO272" s="49"/>
      <c r="AP272" s="93"/>
      <c r="AQ272" s="93"/>
      <c r="AR272" s="93"/>
      <c r="AS272" s="93"/>
      <c r="AT272" s="93"/>
      <c r="AU272" s="93"/>
      <c r="AV272" s="93"/>
      <c r="AW272" s="49"/>
    </row>
    <row r="273" spans="1:52" ht="13.15" customHeight="1">
      <c r="A273" s="49"/>
      <c r="B273" s="86"/>
      <c r="C273" s="86"/>
      <c r="D273" s="86"/>
      <c r="E273" s="86"/>
      <c r="F273" s="86"/>
      <c r="G273" s="86"/>
      <c r="H273" s="86"/>
      <c r="I273" s="85"/>
      <c r="J273" s="85"/>
      <c r="K273" s="85"/>
      <c r="L273" s="85"/>
      <c r="M273" s="85"/>
      <c r="N273" s="85"/>
      <c r="O273" s="85"/>
      <c r="P273" s="85"/>
      <c r="Q273" s="85"/>
      <c r="R273" s="85"/>
      <c r="S273" s="85"/>
      <c r="T273" s="85"/>
      <c r="U273" s="92"/>
      <c r="V273" s="92"/>
      <c r="W273" s="92"/>
      <c r="X273" s="92"/>
      <c r="Y273" s="92"/>
      <c r="Z273" s="92"/>
      <c r="AA273" s="92"/>
      <c r="AB273" s="92"/>
      <c r="AC273" s="92"/>
      <c r="AD273" s="49"/>
      <c r="AE273" s="49"/>
      <c r="AF273" s="49"/>
      <c r="AG273" s="49"/>
      <c r="AH273" s="49"/>
      <c r="AI273" s="49"/>
      <c r="AJ273" s="49"/>
      <c r="AK273" s="49"/>
      <c r="AL273" s="49"/>
      <c r="AM273" s="49"/>
      <c r="AN273" s="49"/>
      <c r="AO273" s="49"/>
      <c r="AP273" s="93"/>
      <c r="AQ273" s="93"/>
      <c r="AR273" s="93"/>
      <c r="AS273" s="93"/>
      <c r="AT273" s="93"/>
      <c r="AU273" s="93"/>
      <c r="AV273" s="93"/>
      <c r="AW273" s="49"/>
    </row>
    <row r="274" spans="1:52">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49"/>
      <c r="AL274" s="49"/>
      <c r="AM274" s="49"/>
      <c r="AN274" s="49"/>
      <c r="AO274" s="49"/>
      <c r="AP274" s="93"/>
      <c r="AQ274" s="93"/>
      <c r="AR274" s="93"/>
      <c r="AS274" s="93"/>
      <c r="AT274" s="93"/>
      <c r="AU274" s="93"/>
      <c r="AV274" s="93"/>
      <c r="AW274" s="49"/>
      <c r="AZ274" s="46"/>
    </row>
    <row r="275" spans="1:52">
      <c r="A275" s="49"/>
      <c r="B275" s="84" t="s">
        <v>36</v>
      </c>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49"/>
      <c r="AE275" s="49"/>
      <c r="AF275" s="49"/>
      <c r="AG275" s="49"/>
      <c r="AH275" s="49"/>
      <c r="AI275" s="49"/>
      <c r="AJ275" s="49"/>
      <c r="AK275" s="49"/>
      <c r="AL275" s="49"/>
      <c r="AM275" s="49"/>
      <c r="AN275" s="49"/>
      <c r="AO275" s="49"/>
      <c r="AP275" s="93"/>
      <c r="AQ275" s="93"/>
      <c r="AR275" s="93"/>
      <c r="AS275" s="93"/>
      <c r="AT275" s="93"/>
      <c r="AU275" s="93"/>
      <c r="AV275" s="93"/>
      <c r="AW275" s="49"/>
    </row>
    <row r="276" spans="1:52">
      <c r="A276" s="49"/>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49"/>
      <c r="AE276" s="49"/>
      <c r="AF276" s="49"/>
      <c r="AG276" s="49"/>
      <c r="AH276" s="49"/>
      <c r="AI276" s="49"/>
      <c r="AJ276" s="49"/>
      <c r="AK276" s="49"/>
      <c r="AL276" s="49"/>
      <c r="AM276" s="49"/>
      <c r="AN276" s="49"/>
      <c r="AO276" s="49"/>
      <c r="AP276" s="49"/>
      <c r="AQ276" s="49"/>
      <c r="AR276" s="49"/>
      <c r="AS276" s="49"/>
      <c r="AT276" s="49"/>
      <c r="AU276" s="49"/>
      <c r="AV276" s="49"/>
      <c r="AW276" s="49"/>
    </row>
    <row r="277" spans="1:52">
      <c r="A277" s="49"/>
      <c r="B277" s="8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c r="AG277" s="85"/>
      <c r="AH277" s="85"/>
      <c r="AI277" s="85"/>
      <c r="AJ277" s="85"/>
      <c r="AK277" s="85"/>
      <c r="AL277" s="85"/>
      <c r="AM277" s="85"/>
      <c r="AN277" s="49"/>
      <c r="AO277" s="49"/>
      <c r="AP277" s="49"/>
      <c r="AQ277" s="49"/>
      <c r="AR277" s="49"/>
      <c r="AS277" s="49"/>
      <c r="AT277" s="49"/>
      <c r="AU277" s="49"/>
      <c r="AV277" s="49"/>
      <c r="AW277" s="49"/>
    </row>
    <row r="278" spans="1:52">
      <c r="A278" s="49"/>
      <c r="B278" s="8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c r="AG278" s="85"/>
      <c r="AH278" s="85"/>
      <c r="AI278" s="85"/>
      <c r="AJ278" s="85"/>
      <c r="AK278" s="85"/>
      <c r="AL278" s="85"/>
      <c r="AM278" s="85"/>
      <c r="AN278" s="49"/>
      <c r="AO278" s="49"/>
      <c r="AP278" s="49"/>
      <c r="AQ278" s="49"/>
      <c r="AR278" s="49"/>
      <c r="AS278" s="49"/>
      <c r="AT278" s="49"/>
      <c r="AU278" s="49"/>
      <c r="AV278" s="49"/>
      <c r="AW278" s="49"/>
    </row>
    <row r="279" spans="1:52">
      <c r="A279" s="49"/>
      <c r="B279" s="8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c r="AG279" s="85"/>
      <c r="AH279" s="85"/>
      <c r="AI279" s="85"/>
      <c r="AJ279" s="85"/>
      <c r="AK279" s="85"/>
      <c r="AL279" s="85"/>
      <c r="AM279" s="85"/>
      <c r="AN279" s="49"/>
      <c r="AO279" s="49"/>
      <c r="AP279" s="49"/>
      <c r="AQ279" s="49"/>
      <c r="AR279" s="49"/>
      <c r="AS279" s="49"/>
      <c r="AT279" s="49"/>
      <c r="AU279" s="49"/>
      <c r="AV279" s="49"/>
      <c r="AW279" s="49"/>
    </row>
    <row r="280" spans="1:52">
      <c r="A280" s="49"/>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c r="AG280" s="85"/>
      <c r="AH280" s="85"/>
      <c r="AI280" s="85"/>
      <c r="AJ280" s="85"/>
      <c r="AK280" s="85"/>
      <c r="AL280" s="85"/>
      <c r="AM280" s="85"/>
      <c r="AN280" s="49"/>
      <c r="AO280" s="49"/>
      <c r="AP280" s="49"/>
      <c r="AQ280" s="49"/>
      <c r="AR280" s="49"/>
      <c r="AS280" s="49"/>
      <c r="AT280" s="49"/>
      <c r="AU280" s="49"/>
      <c r="AV280" s="49"/>
      <c r="AW280" s="49"/>
    </row>
    <row r="281" spans="1:52">
      <c r="A281" s="49"/>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c r="AG281" s="85"/>
      <c r="AH281" s="85"/>
      <c r="AI281" s="85"/>
      <c r="AJ281" s="85"/>
      <c r="AK281" s="85"/>
      <c r="AL281" s="85"/>
      <c r="AM281" s="85"/>
      <c r="AN281" s="49"/>
      <c r="AO281" s="49"/>
      <c r="AP281" s="49"/>
      <c r="AQ281" s="49"/>
      <c r="AR281" s="49"/>
      <c r="AS281" s="49"/>
      <c r="AT281" s="49"/>
      <c r="AU281" s="49"/>
      <c r="AV281" s="49"/>
      <c r="AW281" s="49"/>
    </row>
    <row r="282" spans="1:52">
      <c r="A282" s="49"/>
      <c r="B282" s="8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c r="AG282" s="85"/>
      <c r="AH282" s="85"/>
      <c r="AI282" s="85"/>
      <c r="AJ282" s="85"/>
      <c r="AK282" s="85"/>
      <c r="AL282" s="85"/>
      <c r="AM282" s="85"/>
      <c r="AN282" s="49"/>
      <c r="AO282" s="49"/>
      <c r="AP282" s="49"/>
      <c r="AQ282" s="49"/>
      <c r="AR282" s="49"/>
      <c r="AS282" s="49"/>
      <c r="AT282" s="49"/>
      <c r="AU282" s="49"/>
      <c r="AV282" s="49"/>
      <c r="AW282" s="49"/>
    </row>
    <row r="283" spans="1:52">
      <c r="A283" s="49"/>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c r="AG283" s="85"/>
      <c r="AH283" s="85"/>
      <c r="AI283" s="85"/>
      <c r="AJ283" s="85"/>
      <c r="AK283" s="85"/>
      <c r="AL283" s="85"/>
      <c r="AM283" s="85"/>
      <c r="AN283" s="49"/>
      <c r="AO283" s="49"/>
      <c r="AP283" s="49"/>
      <c r="AQ283" s="49"/>
      <c r="AR283" s="49"/>
      <c r="AS283" s="49"/>
      <c r="AT283" s="49"/>
      <c r="AU283" s="49"/>
      <c r="AV283" s="49"/>
      <c r="AW283" s="49"/>
    </row>
    <row r="284" spans="1:52" ht="14.25" thickBot="1">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9"/>
      <c r="AM284" s="49"/>
      <c r="AN284" s="49"/>
      <c r="AO284" s="49"/>
      <c r="AP284" s="49"/>
      <c r="AQ284" s="49"/>
      <c r="AR284" s="49"/>
      <c r="AS284" s="49"/>
      <c r="AT284" s="49"/>
      <c r="AU284" s="49"/>
      <c r="AV284" s="49"/>
      <c r="AW284" s="49"/>
    </row>
    <row r="285" spans="1:52" ht="13.15" customHeight="1">
      <c r="A285" s="49"/>
      <c r="B285" s="95" t="s">
        <v>62</v>
      </c>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50"/>
      <c r="AE285" s="50"/>
      <c r="AF285" s="100"/>
      <c r="AG285" s="97"/>
      <c r="AH285" s="78" t="s">
        <v>59</v>
      </c>
      <c r="AI285" s="78"/>
      <c r="AJ285" s="97"/>
      <c r="AK285" s="97"/>
      <c r="AL285" s="78" t="s">
        <v>60</v>
      </c>
      <c r="AM285" s="79"/>
      <c r="AN285" s="49"/>
      <c r="AO285" s="49"/>
      <c r="AP285" s="49"/>
      <c r="AQ285" s="49"/>
      <c r="AR285" s="49"/>
      <c r="AS285" s="49"/>
      <c r="AT285" s="49"/>
      <c r="AU285" s="49"/>
      <c r="AV285" s="49"/>
      <c r="AW285" s="49"/>
    </row>
    <row r="286" spans="1:52" ht="13.15" customHeight="1">
      <c r="A286" s="49"/>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50"/>
      <c r="AE286" s="50"/>
      <c r="AF286" s="101"/>
      <c r="AG286" s="98"/>
      <c r="AH286" s="80"/>
      <c r="AI286" s="80"/>
      <c r="AJ286" s="98"/>
      <c r="AK286" s="98"/>
      <c r="AL286" s="80"/>
      <c r="AM286" s="81"/>
      <c r="AN286" s="49"/>
      <c r="AO286" s="49"/>
      <c r="AP286" s="49"/>
      <c r="AQ286" s="49"/>
      <c r="AR286" s="49"/>
      <c r="AS286" s="49"/>
      <c r="AT286" s="49"/>
      <c r="AU286" s="49"/>
      <c r="AV286" s="49"/>
      <c r="AW286" s="49"/>
    </row>
    <row r="287" spans="1:52" ht="13.15" customHeight="1" thickBot="1">
      <c r="A287" s="49"/>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50"/>
      <c r="AE287" s="50"/>
      <c r="AF287" s="102"/>
      <c r="AG287" s="99"/>
      <c r="AH287" s="82"/>
      <c r="AI287" s="82"/>
      <c r="AJ287" s="99"/>
      <c r="AK287" s="99"/>
      <c r="AL287" s="82"/>
      <c r="AM287" s="83"/>
      <c r="AN287" s="49"/>
      <c r="AO287" s="49"/>
      <c r="AP287" s="49"/>
      <c r="AQ287" s="49"/>
      <c r="AR287" s="49"/>
      <c r="AS287" s="49"/>
      <c r="AT287" s="49"/>
      <c r="AU287" s="49"/>
      <c r="AV287" s="49"/>
      <c r="AW287" s="49"/>
    </row>
    <row r="288" spans="1:52">
      <c r="A288" s="49"/>
      <c r="B288" s="84" t="s">
        <v>20</v>
      </c>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49"/>
      <c r="AE288" s="49"/>
      <c r="AF288" s="49"/>
      <c r="AG288" s="49"/>
      <c r="AH288" s="49"/>
      <c r="AI288" s="49"/>
      <c r="AJ288" s="49"/>
      <c r="AK288" s="49"/>
      <c r="AL288" s="49"/>
      <c r="AM288" s="49"/>
      <c r="AN288" s="49"/>
      <c r="AO288" s="49"/>
      <c r="AP288" s="49"/>
      <c r="AQ288" s="49"/>
      <c r="AR288" s="49"/>
      <c r="AS288" s="49"/>
      <c r="AT288" s="49"/>
      <c r="AU288" s="49"/>
      <c r="AV288" s="49"/>
      <c r="AW288" s="49"/>
    </row>
    <row r="289" spans="1:49">
      <c r="A289" s="49"/>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49"/>
      <c r="AE289" s="49"/>
      <c r="AF289" s="49"/>
      <c r="AG289" s="49"/>
      <c r="AH289" s="49"/>
      <c r="AI289" s="49"/>
      <c r="AJ289" s="49"/>
      <c r="AK289" s="49"/>
      <c r="AL289" s="49"/>
      <c r="AM289" s="49"/>
      <c r="AN289" s="49"/>
      <c r="AO289" s="49"/>
      <c r="AP289" s="49"/>
      <c r="AQ289" s="49"/>
      <c r="AR289" s="49"/>
      <c r="AS289" s="49"/>
      <c r="AT289" s="49"/>
      <c r="AU289" s="49"/>
      <c r="AV289" s="49"/>
      <c r="AW289" s="49"/>
    </row>
    <row r="290" spans="1:49">
      <c r="A290" s="49"/>
      <c r="B290" s="96" t="s">
        <v>21</v>
      </c>
      <c r="C290" s="96"/>
      <c r="D290" s="96"/>
      <c r="E290" s="96"/>
      <c r="F290" s="96"/>
      <c r="G290" s="96"/>
      <c r="H290" s="96"/>
      <c r="I290" s="96"/>
      <c r="J290" s="96"/>
      <c r="K290" s="96"/>
      <c r="L290" s="96"/>
      <c r="M290" s="89" t="s">
        <v>22</v>
      </c>
      <c r="N290" s="89"/>
      <c r="O290" s="89"/>
      <c r="P290" s="89"/>
      <c r="Q290" s="89"/>
      <c r="R290" s="89" t="s">
        <v>23</v>
      </c>
      <c r="S290" s="89"/>
      <c r="T290" s="89"/>
      <c r="U290" s="89"/>
      <c r="V290" s="89"/>
      <c r="W290" s="89"/>
      <c r="X290" s="89"/>
      <c r="Y290" s="89"/>
      <c r="Z290" s="89"/>
      <c r="AA290" s="89"/>
      <c r="AB290" s="89"/>
      <c r="AC290" s="89"/>
      <c r="AD290" s="49"/>
      <c r="AE290" s="49"/>
      <c r="AF290" s="89" t="s">
        <v>31</v>
      </c>
      <c r="AG290" s="89"/>
      <c r="AH290" s="89"/>
      <c r="AI290" s="89"/>
      <c r="AJ290" s="89"/>
      <c r="AK290" s="89"/>
      <c r="AL290" s="89"/>
      <c r="AM290" s="89"/>
      <c r="AN290" s="49"/>
      <c r="AO290" s="49"/>
      <c r="AP290" s="49"/>
      <c r="AQ290" s="49"/>
      <c r="AR290" s="49"/>
      <c r="AS290" s="49"/>
      <c r="AT290" s="49"/>
      <c r="AU290" s="49"/>
      <c r="AV290" s="49"/>
      <c r="AW290" s="49"/>
    </row>
    <row r="291" spans="1:49">
      <c r="A291" s="49"/>
      <c r="B291" s="96"/>
      <c r="C291" s="96"/>
      <c r="D291" s="96"/>
      <c r="E291" s="96"/>
      <c r="F291" s="96"/>
      <c r="G291" s="96"/>
      <c r="H291" s="96"/>
      <c r="I291" s="96"/>
      <c r="J291" s="96"/>
      <c r="K291" s="96"/>
      <c r="L291" s="96"/>
      <c r="M291" s="89"/>
      <c r="N291" s="89"/>
      <c r="O291" s="89"/>
      <c r="P291" s="89"/>
      <c r="Q291" s="89"/>
      <c r="R291" s="89"/>
      <c r="S291" s="89"/>
      <c r="T291" s="89"/>
      <c r="U291" s="89"/>
      <c r="V291" s="89"/>
      <c r="W291" s="89"/>
      <c r="X291" s="89"/>
      <c r="Y291" s="89"/>
      <c r="Z291" s="89"/>
      <c r="AA291" s="89"/>
      <c r="AB291" s="89"/>
      <c r="AC291" s="89"/>
      <c r="AD291" s="49"/>
      <c r="AE291" s="49"/>
      <c r="AF291" s="89"/>
      <c r="AG291" s="89"/>
      <c r="AH291" s="89"/>
      <c r="AI291" s="89"/>
      <c r="AJ291" s="89"/>
      <c r="AK291" s="89"/>
      <c r="AL291" s="89"/>
      <c r="AM291" s="89"/>
      <c r="AN291" s="49"/>
      <c r="AO291" s="49"/>
      <c r="AP291" s="49"/>
      <c r="AQ291" s="49"/>
      <c r="AR291" s="49"/>
      <c r="AS291" s="49"/>
      <c r="AT291" s="49"/>
      <c r="AU291" s="49"/>
      <c r="AV291" s="49"/>
      <c r="AW291" s="49"/>
    </row>
    <row r="292" spans="1:49" ht="13.15" customHeight="1">
      <c r="A292" s="49"/>
      <c r="B292" s="94"/>
      <c r="C292" s="94"/>
      <c r="D292" s="94"/>
      <c r="E292" s="94"/>
      <c r="F292" s="94"/>
      <c r="G292" s="94"/>
      <c r="H292" s="94"/>
      <c r="I292" s="94"/>
      <c r="J292" s="94"/>
      <c r="K292" s="94"/>
      <c r="L292" s="94"/>
      <c r="M292" s="85"/>
      <c r="N292" s="85"/>
      <c r="O292" s="85"/>
      <c r="P292" s="85"/>
      <c r="Q292" s="85"/>
      <c r="R292" s="92"/>
      <c r="S292" s="92"/>
      <c r="T292" s="92"/>
      <c r="U292" s="92"/>
      <c r="V292" s="92"/>
      <c r="W292" s="92"/>
      <c r="X292" s="92"/>
      <c r="Y292" s="92"/>
      <c r="Z292" s="92"/>
      <c r="AA292" s="92"/>
      <c r="AB292" s="92"/>
      <c r="AC292" s="92"/>
      <c r="AD292" s="49"/>
      <c r="AE292" s="49"/>
      <c r="AF292" s="90">
        <f>SUM(M292:Q301)</f>
        <v>0</v>
      </c>
      <c r="AG292" s="90"/>
      <c r="AH292" s="90"/>
      <c r="AI292" s="90"/>
      <c r="AJ292" s="90"/>
      <c r="AK292" s="90"/>
      <c r="AL292" s="91" t="s">
        <v>32</v>
      </c>
      <c r="AM292" s="91"/>
      <c r="AN292" s="49"/>
      <c r="AO292" s="49"/>
      <c r="AP292" s="49"/>
      <c r="AQ292" s="49"/>
      <c r="AR292" s="49"/>
      <c r="AS292" s="49"/>
      <c r="AT292" s="49"/>
      <c r="AU292" s="49"/>
      <c r="AV292" s="49"/>
      <c r="AW292" s="49"/>
    </row>
    <row r="293" spans="1:49" ht="13.15" customHeight="1">
      <c r="A293" s="49"/>
      <c r="B293" s="94"/>
      <c r="C293" s="94"/>
      <c r="D293" s="94"/>
      <c r="E293" s="94"/>
      <c r="F293" s="94"/>
      <c r="G293" s="94"/>
      <c r="H293" s="94"/>
      <c r="I293" s="94"/>
      <c r="J293" s="94"/>
      <c r="K293" s="94"/>
      <c r="L293" s="94"/>
      <c r="M293" s="85"/>
      <c r="N293" s="85"/>
      <c r="O293" s="85"/>
      <c r="P293" s="85"/>
      <c r="Q293" s="85"/>
      <c r="R293" s="92"/>
      <c r="S293" s="92"/>
      <c r="T293" s="92"/>
      <c r="U293" s="92"/>
      <c r="V293" s="92"/>
      <c r="W293" s="92"/>
      <c r="X293" s="92"/>
      <c r="Y293" s="92"/>
      <c r="Z293" s="92"/>
      <c r="AA293" s="92"/>
      <c r="AB293" s="92"/>
      <c r="AC293" s="92"/>
      <c r="AD293" s="49"/>
      <c r="AE293" s="49"/>
      <c r="AF293" s="90"/>
      <c r="AG293" s="90"/>
      <c r="AH293" s="90"/>
      <c r="AI293" s="90"/>
      <c r="AJ293" s="90"/>
      <c r="AK293" s="90"/>
      <c r="AL293" s="91"/>
      <c r="AM293" s="91"/>
      <c r="AN293" s="49"/>
      <c r="AO293" s="49"/>
      <c r="AP293" s="49"/>
      <c r="AQ293" s="49"/>
      <c r="AR293" s="49"/>
      <c r="AS293" s="49"/>
      <c r="AT293" s="49"/>
      <c r="AU293" s="49"/>
      <c r="AV293" s="49"/>
      <c r="AW293" s="49"/>
    </row>
    <row r="294" spans="1:49" ht="13.15" customHeight="1">
      <c r="A294" s="49"/>
      <c r="B294" s="94"/>
      <c r="C294" s="94"/>
      <c r="D294" s="94"/>
      <c r="E294" s="94"/>
      <c r="F294" s="94"/>
      <c r="G294" s="94"/>
      <c r="H294" s="94"/>
      <c r="I294" s="94"/>
      <c r="J294" s="94"/>
      <c r="K294" s="94"/>
      <c r="L294" s="94"/>
      <c r="M294" s="85"/>
      <c r="N294" s="85"/>
      <c r="O294" s="85"/>
      <c r="P294" s="85"/>
      <c r="Q294" s="85"/>
      <c r="R294" s="92"/>
      <c r="S294" s="92"/>
      <c r="T294" s="92"/>
      <c r="U294" s="92"/>
      <c r="V294" s="92"/>
      <c r="W294" s="92"/>
      <c r="X294" s="92"/>
      <c r="Y294" s="92"/>
      <c r="Z294" s="92"/>
      <c r="AA294" s="92"/>
      <c r="AB294" s="92"/>
      <c r="AC294" s="92"/>
      <c r="AD294" s="49"/>
      <c r="AE294" s="49"/>
      <c r="AF294" s="49"/>
      <c r="AG294" s="49"/>
      <c r="AH294" s="49"/>
      <c r="AI294" s="49"/>
      <c r="AJ294" s="49"/>
      <c r="AK294" s="49"/>
      <c r="AL294" s="49"/>
      <c r="AM294" s="49"/>
      <c r="AN294" s="49"/>
      <c r="AO294" s="49"/>
      <c r="AP294" s="49"/>
      <c r="AQ294" s="49"/>
      <c r="AR294" s="49"/>
      <c r="AS294" s="49"/>
      <c r="AT294" s="49"/>
      <c r="AU294" s="49"/>
      <c r="AV294" s="49"/>
      <c r="AW294" s="49"/>
    </row>
    <row r="295" spans="1:49" ht="13.15" customHeight="1">
      <c r="A295" s="49"/>
      <c r="B295" s="94"/>
      <c r="C295" s="94"/>
      <c r="D295" s="94"/>
      <c r="E295" s="94"/>
      <c r="F295" s="94"/>
      <c r="G295" s="94"/>
      <c r="H295" s="94"/>
      <c r="I295" s="94"/>
      <c r="J295" s="94"/>
      <c r="K295" s="94"/>
      <c r="L295" s="94"/>
      <c r="M295" s="85"/>
      <c r="N295" s="85"/>
      <c r="O295" s="85"/>
      <c r="P295" s="85"/>
      <c r="Q295" s="85"/>
      <c r="R295" s="92"/>
      <c r="S295" s="92"/>
      <c r="T295" s="92"/>
      <c r="U295" s="92"/>
      <c r="V295" s="92"/>
      <c r="W295" s="92"/>
      <c r="X295" s="92"/>
      <c r="Y295" s="92"/>
      <c r="Z295" s="92"/>
      <c r="AA295" s="92"/>
      <c r="AB295" s="92"/>
      <c r="AC295" s="92"/>
      <c r="AD295" s="49"/>
      <c r="AE295" s="49"/>
      <c r="AF295" s="49"/>
      <c r="AG295" s="49"/>
      <c r="AH295" s="49"/>
      <c r="AI295" s="49"/>
      <c r="AJ295" s="88" t="s">
        <v>33</v>
      </c>
      <c r="AK295" s="88"/>
      <c r="AL295" s="88"/>
      <c r="AM295" s="88"/>
      <c r="AN295" s="49"/>
      <c r="AO295" s="49"/>
      <c r="AP295" s="49"/>
      <c r="AQ295" s="49"/>
      <c r="AR295" s="49"/>
      <c r="AS295" s="49"/>
      <c r="AT295" s="49"/>
      <c r="AU295" s="49"/>
      <c r="AV295" s="49"/>
      <c r="AW295" s="49"/>
    </row>
    <row r="296" spans="1:49" ht="13.15" customHeight="1">
      <c r="A296" s="49"/>
      <c r="B296" s="94"/>
      <c r="C296" s="94"/>
      <c r="D296" s="94"/>
      <c r="E296" s="94"/>
      <c r="F296" s="94"/>
      <c r="G296" s="94"/>
      <c r="H296" s="94"/>
      <c r="I296" s="94"/>
      <c r="J296" s="94"/>
      <c r="K296" s="94"/>
      <c r="L296" s="94"/>
      <c r="M296" s="85"/>
      <c r="N296" s="85"/>
      <c r="O296" s="85"/>
      <c r="P296" s="85"/>
      <c r="Q296" s="85"/>
      <c r="R296" s="92"/>
      <c r="S296" s="92"/>
      <c r="T296" s="92"/>
      <c r="U296" s="92"/>
      <c r="V296" s="92"/>
      <c r="W296" s="92"/>
      <c r="X296" s="92"/>
      <c r="Y296" s="92"/>
      <c r="Z296" s="92"/>
      <c r="AA296" s="92"/>
      <c r="AB296" s="92"/>
      <c r="AC296" s="92"/>
      <c r="AD296" s="49"/>
      <c r="AE296" s="49"/>
      <c r="AF296" s="49"/>
      <c r="AG296" s="49"/>
      <c r="AH296" s="49"/>
      <c r="AI296" s="49"/>
      <c r="AJ296" s="88"/>
      <c r="AK296" s="88"/>
      <c r="AL296" s="88"/>
      <c r="AM296" s="88"/>
      <c r="AN296" s="49"/>
      <c r="AO296" s="49"/>
      <c r="AP296" s="49"/>
      <c r="AQ296" s="49"/>
      <c r="AR296" s="49"/>
      <c r="AS296" s="49"/>
      <c r="AT296" s="49"/>
      <c r="AU296" s="49"/>
      <c r="AV296" s="49"/>
      <c r="AW296" s="49"/>
    </row>
    <row r="297" spans="1:49" ht="13.15" customHeight="1">
      <c r="A297" s="49"/>
      <c r="B297" s="94"/>
      <c r="C297" s="94"/>
      <c r="D297" s="94"/>
      <c r="E297" s="94"/>
      <c r="F297" s="94"/>
      <c r="G297" s="94"/>
      <c r="H297" s="94"/>
      <c r="I297" s="94"/>
      <c r="J297" s="94"/>
      <c r="K297" s="94"/>
      <c r="L297" s="94"/>
      <c r="M297" s="85"/>
      <c r="N297" s="85"/>
      <c r="O297" s="85"/>
      <c r="P297" s="85"/>
      <c r="Q297" s="85"/>
      <c r="R297" s="92"/>
      <c r="S297" s="92"/>
      <c r="T297" s="92"/>
      <c r="U297" s="92"/>
      <c r="V297" s="92"/>
      <c r="W297" s="92"/>
      <c r="X297" s="92"/>
      <c r="Y297" s="92"/>
      <c r="Z297" s="92"/>
      <c r="AA297" s="92"/>
      <c r="AB297" s="92"/>
      <c r="AC297" s="92"/>
      <c r="AD297" s="49"/>
      <c r="AE297" s="49"/>
      <c r="AF297" s="49"/>
      <c r="AG297" s="49"/>
      <c r="AH297" s="49"/>
      <c r="AI297" s="49"/>
      <c r="AJ297" s="49"/>
      <c r="AK297" s="49"/>
      <c r="AL297" s="49"/>
      <c r="AM297" s="49"/>
      <c r="AN297" s="49"/>
      <c r="AO297" s="49"/>
      <c r="AP297" s="49"/>
      <c r="AQ297" s="49"/>
      <c r="AR297" s="49"/>
      <c r="AS297" s="49"/>
      <c r="AT297" s="49"/>
      <c r="AU297" s="49"/>
      <c r="AV297" s="49"/>
      <c r="AW297" s="49"/>
    </row>
    <row r="298" spans="1:49" ht="13.15" customHeight="1">
      <c r="A298" s="49"/>
      <c r="B298" s="94"/>
      <c r="C298" s="94"/>
      <c r="D298" s="94"/>
      <c r="E298" s="94"/>
      <c r="F298" s="94"/>
      <c r="G298" s="94"/>
      <c r="H298" s="94"/>
      <c r="I298" s="94"/>
      <c r="J298" s="94"/>
      <c r="K298" s="94"/>
      <c r="L298" s="94"/>
      <c r="M298" s="85"/>
      <c r="N298" s="85"/>
      <c r="O298" s="85"/>
      <c r="P298" s="85"/>
      <c r="Q298" s="85"/>
      <c r="R298" s="92"/>
      <c r="S298" s="92"/>
      <c r="T298" s="92"/>
      <c r="U298" s="92"/>
      <c r="V298" s="92"/>
      <c r="W298" s="92"/>
      <c r="X298" s="92"/>
      <c r="Y298" s="92"/>
      <c r="Z298" s="92"/>
      <c r="AA298" s="92"/>
      <c r="AB298" s="92"/>
      <c r="AC298" s="92"/>
      <c r="AD298" s="49"/>
      <c r="AE298" s="49"/>
      <c r="AF298" s="89" t="s">
        <v>67</v>
      </c>
      <c r="AG298" s="89"/>
      <c r="AH298" s="89"/>
      <c r="AI298" s="89"/>
      <c r="AJ298" s="89"/>
      <c r="AK298" s="89"/>
      <c r="AL298" s="89"/>
      <c r="AM298" s="89"/>
      <c r="AN298" s="49"/>
      <c r="AO298" s="49"/>
      <c r="AP298" s="49"/>
      <c r="AQ298" s="49"/>
      <c r="AR298" s="49"/>
      <c r="AS298" s="49"/>
      <c r="AT298" s="49"/>
      <c r="AU298" s="49"/>
      <c r="AV298" s="49"/>
      <c r="AW298" s="49"/>
    </row>
    <row r="299" spans="1:49" ht="13.15" customHeight="1">
      <c r="A299" s="49"/>
      <c r="B299" s="94"/>
      <c r="C299" s="94"/>
      <c r="D299" s="94"/>
      <c r="E299" s="94"/>
      <c r="F299" s="94"/>
      <c r="G299" s="94"/>
      <c r="H299" s="94"/>
      <c r="I299" s="94"/>
      <c r="J299" s="94"/>
      <c r="K299" s="94"/>
      <c r="L299" s="94"/>
      <c r="M299" s="85"/>
      <c r="N299" s="85"/>
      <c r="O299" s="85"/>
      <c r="P299" s="85"/>
      <c r="Q299" s="85"/>
      <c r="R299" s="92"/>
      <c r="S299" s="92"/>
      <c r="T299" s="92"/>
      <c r="U299" s="92"/>
      <c r="V299" s="92"/>
      <c r="W299" s="92"/>
      <c r="X299" s="92"/>
      <c r="Y299" s="92"/>
      <c r="Z299" s="92"/>
      <c r="AA299" s="92"/>
      <c r="AB299" s="92"/>
      <c r="AC299" s="92"/>
      <c r="AD299" s="49"/>
      <c r="AE299" s="49"/>
      <c r="AF299" s="89"/>
      <c r="AG299" s="89"/>
      <c r="AH299" s="89"/>
      <c r="AI299" s="89"/>
      <c r="AJ299" s="89"/>
      <c r="AK299" s="89"/>
      <c r="AL299" s="89"/>
      <c r="AM299" s="89"/>
      <c r="AN299" s="49"/>
      <c r="AO299" s="49"/>
      <c r="AP299" s="49"/>
      <c r="AQ299" s="49"/>
      <c r="AR299" s="49"/>
      <c r="AS299" s="49"/>
      <c r="AT299" s="49"/>
      <c r="AU299" s="49"/>
      <c r="AV299" s="49"/>
      <c r="AW299" s="49"/>
    </row>
    <row r="300" spans="1:49" ht="13.15" customHeight="1">
      <c r="A300" s="49"/>
      <c r="B300" s="94"/>
      <c r="C300" s="94"/>
      <c r="D300" s="94"/>
      <c r="E300" s="94"/>
      <c r="F300" s="94"/>
      <c r="G300" s="94"/>
      <c r="H300" s="94"/>
      <c r="I300" s="94"/>
      <c r="J300" s="94"/>
      <c r="K300" s="94"/>
      <c r="L300" s="94"/>
      <c r="M300" s="85"/>
      <c r="N300" s="85"/>
      <c r="O300" s="85"/>
      <c r="P300" s="85"/>
      <c r="Q300" s="85"/>
      <c r="R300" s="92"/>
      <c r="S300" s="92"/>
      <c r="T300" s="92"/>
      <c r="U300" s="92"/>
      <c r="V300" s="92"/>
      <c r="W300" s="92"/>
      <c r="X300" s="92"/>
      <c r="Y300" s="92"/>
      <c r="Z300" s="92"/>
      <c r="AA300" s="92"/>
      <c r="AB300" s="92"/>
      <c r="AC300" s="92"/>
      <c r="AD300" s="49"/>
      <c r="AE300" s="49"/>
      <c r="AF300" s="90">
        <f>AF292*1.7</f>
        <v>0</v>
      </c>
      <c r="AG300" s="90"/>
      <c r="AH300" s="90"/>
      <c r="AI300" s="90"/>
      <c r="AJ300" s="90"/>
      <c r="AK300" s="90"/>
      <c r="AL300" s="91" t="s">
        <v>32</v>
      </c>
      <c r="AM300" s="91"/>
      <c r="AN300" s="49"/>
      <c r="AO300" s="49"/>
      <c r="AP300" s="49"/>
      <c r="AQ300" s="49"/>
      <c r="AR300" s="49"/>
      <c r="AS300" s="49"/>
      <c r="AT300" s="49"/>
      <c r="AU300" s="49"/>
      <c r="AV300" s="49"/>
      <c r="AW300" s="49"/>
    </row>
    <row r="301" spans="1:49" ht="13.15" customHeight="1">
      <c r="A301" s="49"/>
      <c r="B301" s="94"/>
      <c r="C301" s="94"/>
      <c r="D301" s="94"/>
      <c r="E301" s="94"/>
      <c r="F301" s="94"/>
      <c r="G301" s="94"/>
      <c r="H301" s="94"/>
      <c r="I301" s="94"/>
      <c r="J301" s="94"/>
      <c r="K301" s="94"/>
      <c r="L301" s="94"/>
      <c r="M301" s="85"/>
      <c r="N301" s="85"/>
      <c r="O301" s="85"/>
      <c r="P301" s="85"/>
      <c r="Q301" s="85"/>
      <c r="R301" s="92"/>
      <c r="S301" s="92"/>
      <c r="T301" s="92"/>
      <c r="U301" s="92"/>
      <c r="V301" s="92"/>
      <c r="W301" s="92"/>
      <c r="X301" s="92"/>
      <c r="Y301" s="92"/>
      <c r="Z301" s="92"/>
      <c r="AA301" s="92"/>
      <c r="AB301" s="92"/>
      <c r="AC301" s="92"/>
      <c r="AD301" s="49"/>
      <c r="AE301" s="49"/>
      <c r="AF301" s="90"/>
      <c r="AG301" s="90"/>
      <c r="AH301" s="90"/>
      <c r="AI301" s="90"/>
      <c r="AJ301" s="90"/>
      <c r="AK301" s="90"/>
      <c r="AL301" s="91"/>
      <c r="AM301" s="91"/>
      <c r="AN301" s="49"/>
      <c r="AO301" s="49"/>
      <c r="AP301" s="49"/>
      <c r="AQ301" s="49"/>
      <c r="AR301" s="49"/>
      <c r="AS301" s="49"/>
      <c r="AT301" s="49"/>
      <c r="AU301" s="49"/>
      <c r="AV301" s="49"/>
      <c r="AW301" s="49"/>
    </row>
    <row r="302" spans="1:49">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c r="AI302" s="49"/>
      <c r="AJ302" s="49"/>
      <c r="AK302" s="49"/>
      <c r="AL302" s="49"/>
      <c r="AM302" s="49"/>
      <c r="AN302" s="49"/>
      <c r="AO302" s="49"/>
      <c r="AP302" s="49"/>
      <c r="AQ302" s="49"/>
      <c r="AR302" s="49"/>
      <c r="AS302" s="49"/>
      <c r="AT302" s="49"/>
      <c r="AU302" s="49"/>
      <c r="AV302" s="49"/>
      <c r="AW302" s="49"/>
    </row>
    <row r="303" spans="1:49">
      <c r="A303" s="49"/>
      <c r="B303" s="84" t="s">
        <v>24</v>
      </c>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c r="AA303" s="84"/>
      <c r="AB303" s="84"/>
      <c r="AC303" s="84"/>
      <c r="AD303" s="49"/>
      <c r="AE303" s="49"/>
      <c r="AF303" s="49"/>
      <c r="AG303" s="49"/>
      <c r="AH303" s="49"/>
      <c r="AI303" s="49"/>
      <c r="AJ303" s="49"/>
      <c r="AK303" s="49"/>
      <c r="AL303" s="49"/>
      <c r="AM303" s="49"/>
      <c r="AN303" s="49"/>
      <c r="AO303" s="49"/>
      <c r="AP303" s="49"/>
      <c r="AQ303" s="49"/>
      <c r="AR303" s="49"/>
      <c r="AS303" s="49"/>
      <c r="AT303" s="49"/>
      <c r="AU303" s="49"/>
      <c r="AV303" s="49"/>
      <c r="AW303" s="49"/>
    </row>
    <row r="304" spans="1:49">
      <c r="A304" s="49"/>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c r="AA304" s="84"/>
      <c r="AB304" s="84"/>
      <c r="AC304" s="84"/>
      <c r="AD304" s="49"/>
      <c r="AE304" s="49"/>
      <c r="AF304" s="49"/>
      <c r="AG304" s="49"/>
      <c r="AH304" s="49"/>
      <c r="AI304" s="49"/>
      <c r="AJ304" s="49"/>
      <c r="AK304" s="49"/>
      <c r="AL304" s="49"/>
      <c r="AM304" s="49"/>
      <c r="AN304" s="49"/>
      <c r="AO304" s="49"/>
      <c r="AP304" s="49"/>
      <c r="AQ304" s="49"/>
      <c r="AR304" s="49"/>
      <c r="AS304" s="49"/>
      <c r="AT304" s="49"/>
      <c r="AU304" s="49"/>
      <c r="AV304" s="49"/>
      <c r="AW304" s="49"/>
    </row>
    <row r="305" spans="1:49" ht="17.25">
      <c r="A305" s="49"/>
      <c r="B305" s="96" t="s">
        <v>25</v>
      </c>
      <c r="C305" s="96"/>
      <c r="D305" s="96"/>
      <c r="E305" s="96"/>
      <c r="F305" s="96"/>
      <c r="G305" s="96"/>
      <c r="H305" s="96"/>
      <c r="I305" s="96" t="s">
        <v>21</v>
      </c>
      <c r="J305" s="96"/>
      <c r="K305" s="96"/>
      <c r="L305" s="96"/>
      <c r="M305" s="96"/>
      <c r="N305" s="96"/>
      <c r="O305" s="96"/>
      <c r="P305" s="89" t="s">
        <v>22</v>
      </c>
      <c r="Q305" s="89"/>
      <c r="R305" s="89"/>
      <c r="S305" s="89"/>
      <c r="T305" s="89"/>
      <c r="U305" s="89" t="s">
        <v>23</v>
      </c>
      <c r="V305" s="89"/>
      <c r="W305" s="89"/>
      <c r="X305" s="89"/>
      <c r="Y305" s="89"/>
      <c r="Z305" s="89"/>
      <c r="AA305" s="89"/>
      <c r="AB305" s="89"/>
      <c r="AC305" s="89"/>
      <c r="AD305" s="51"/>
      <c r="AE305" s="51"/>
      <c r="AF305" s="89" t="s">
        <v>34</v>
      </c>
      <c r="AG305" s="89"/>
      <c r="AH305" s="89"/>
      <c r="AI305" s="89"/>
      <c r="AJ305" s="89"/>
      <c r="AK305" s="89"/>
      <c r="AL305" s="89"/>
      <c r="AM305" s="89"/>
      <c r="AN305" s="49"/>
      <c r="AO305" s="49"/>
      <c r="AP305" s="49"/>
      <c r="AQ305" s="49"/>
      <c r="AR305" s="49"/>
      <c r="AS305" s="49"/>
      <c r="AT305" s="49"/>
      <c r="AU305" s="49"/>
      <c r="AV305" s="49"/>
      <c r="AW305" s="49"/>
    </row>
    <row r="306" spans="1:49" ht="17.25">
      <c r="A306" s="49"/>
      <c r="B306" s="96"/>
      <c r="C306" s="96"/>
      <c r="D306" s="96"/>
      <c r="E306" s="96"/>
      <c r="F306" s="96"/>
      <c r="G306" s="96"/>
      <c r="H306" s="96"/>
      <c r="I306" s="96"/>
      <c r="J306" s="96"/>
      <c r="K306" s="96"/>
      <c r="L306" s="96"/>
      <c r="M306" s="96"/>
      <c r="N306" s="96"/>
      <c r="O306" s="96"/>
      <c r="P306" s="89"/>
      <c r="Q306" s="89"/>
      <c r="R306" s="89"/>
      <c r="S306" s="89"/>
      <c r="T306" s="89"/>
      <c r="U306" s="89"/>
      <c r="V306" s="89"/>
      <c r="W306" s="89"/>
      <c r="X306" s="89"/>
      <c r="Y306" s="89"/>
      <c r="Z306" s="89"/>
      <c r="AA306" s="89"/>
      <c r="AB306" s="89"/>
      <c r="AC306" s="89"/>
      <c r="AD306" s="51"/>
      <c r="AE306" s="51"/>
      <c r="AF306" s="89"/>
      <c r="AG306" s="89"/>
      <c r="AH306" s="89"/>
      <c r="AI306" s="89"/>
      <c r="AJ306" s="89"/>
      <c r="AK306" s="89"/>
      <c r="AL306" s="89"/>
      <c r="AM306" s="89"/>
      <c r="AN306" s="49"/>
      <c r="AO306" s="49"/>
      <c r="AP306" s="49"/>
      <c r="AQ306" s="49"/>
      <c r="AR306" s="49"/>
      <c r="AS306" s="49"/>
      <c r="AT306" s="49"/>
      <c r="AU306" s="49"/>
      <c r="AV306" s="49"/>
      <c r="AW306" s="49"/>
    </row>
    <row r="307" spans="1:49" ht="13.15" customHeight="1">
      <c r="A307" s="49"/>
      <c r="B307" s="103" t="s">
        <v>26</v>
      </c>
      <c r="C307" s="103"/>
      <c r="D307" s="103"/>
      <c r="E307" s="103"/>
      <c r="F307" s="103"/>
      <c r="G307" s="103"/>
      <c r="H307" s="103"/>
      <c r="I307" s="85"/>
      <c r="J307" s="85"/>
      <c r="K307" s="85"/>
      <c r="L307" s="85"/>
      <c r="M307" s="85"/>
      <c r="N307" s="85"/>
      <c r="O307" s="85"/>
      <c r="P307" s="85"/>
      <c r="Q307" s="85"/>
      <c r="R307" s="85"/>
      <c r="S307" s="85"/>
      <c r="T307" s="85"/>
      <c r="U307" s="92"/>
      <c r="V307" s="92"/>
      <c r="W307" s="92"/>
      <c r="X307" s="92"/>
      <c r="Y307" s="92"/>
      <c r="Z307" s="92"/>
      <c r="AA307" s="92"/>
      <c r="AB307" s="92"/>
      <c r="AC307" s="92"/>
      <c r="AD307" s="49"/>
      <c r="AE307" s="49"/>
      <c r="AF307" s="90">
        <f>SUM(P307:T318)</f>
        <v>0</v>
      </c>
      <c r="AG307" s="90"/>
      <c r="AH307" s="90"/>
      <c r="AI307" s="90"/>
      <c r="AJ307" s="90"/>
      <c r="AK307" s="90"/>
      <c r="AL307" s="91" t="s">
        <v>32</v>
      </c>
      <c r="AM307" s="91"/>
      <c r="AN307" s="49"/>
      <c r="AO307" s="49"/>
      <c r="AP307" s="49"/>
      <c r="AQ307" s="49"/>
      <c r="AR307" s="49"/>
      <c r="AS307" s="49"/>
      <c r="AT307" s="49"/>
      <c r="AU307" s="49"/>
      <c r="AV307" s="49"/>
      <c r="AW307" s="49"/>
    </row>
    <row r="308" spans="1:49" ht="13.15" customHeight="1">
      <c r="A308" s="49"/>
      <c r="B308" s="103"/>
      <c r="C308" s="103"/>
      <c r="D308" s="103"/>
      <c r="E308" s="103"/>
      <c r="F308" s="103"/>
      <c r="G308" s="103"/>
      <c r="H308" s="103"/>
      <c r="I308" s="85"/>
      <c r="J308" s="85"/>
      <c r="K308" s="85"/>
      <c r="L308" s="85"/>
      <c r="M308" s="85"/>
      <c r="N308" s="85"/>
      <c r="O308" s="85"/>
      <c r="P308" s="85"/>
      <c r="Q308" s="85"/>
      <c r="R308" s="85"/>
      <c r="S308" s="85"/>
      <c r="T308" s="85"/>
      <c r="U308" s="92"/>
      <c r="V308" s="92"/>
      <c r="W308" s="92"/>
      <c r="X308" s="92"/>
      <c r="Y308" s="92"/>
      <c r="Z308" s="92"/>
      <c r="AA308" s="92"/>
      <c r="AB308" s="92"/>
      <c r="AC308" s="92"/>
      <c r="AD308" s="49"/>
      <c r="AE308" s="49"/>
      <c r="AF308" s="90"/>
      <c r="AG308" s="90"/>
      <c r="AH308" s="90"/>
      <c r="AI308" s="90"/>
      <c r="AJ308" s="90"/>
      <c r="AK308" s="90"/>
      <c r="AL308" s="91"/>
      <c r="AM308" s="91"/>
      <c r="AN308" s="49"/>
      <c r="AO308" s="49"/>
      <c r="AP308" s="49"/>
      <c r="AQ308" s="49"/>
      <c r="AR308" s="49"/>
      <c r="AS308" s="49"/>
      <c r="AT308" s="49"/>
      <c r="AU308" s="49"/>
      <c r="AV308" s="49"/>
      <c r="AW308" s="49"/>
    </row>
    <row r="309" spans="1:49" ht="13.15" customHeight="1">
      <c r="A309" s="49"/>
      <c r="B309" s="103" t="s">
        <v>27</v>
      </c>
      <c r="C309" s="103"/>
      <c r="D309" s="103"/>
      <c r="E309" s="103"/>
      <c r="F309" s="103"/>
      <c r="G309" s="103"/>
      <c r="H309" s="103"/>
      <c r="I309" s="85"/>
      <c r="J309" s="85"/>
      <c r="K309" s="85"/>
      <c r="L309" s="85"/>
      <c r="M309" s="85"/>
      <c r="N309" s="85"/>
      <c r="O309" s="85"/>
      <c r="P309" s="85"/>
      <c r="Q309" s="85"/>
      <c r="R309" s="85"/>
      <c r="S309" s="85"/>
      <c r="T309" s="85"/>
      <c r="U309" s="92"/>
      <c r="V309" s="92"/>
      <c r="W309" s="92"/>
      <c r="X309" s="92"/>
      <c r="Y309" s="92"/>
      <c r="Z309" s="92"/>
      <c r="AA309" s="92"/>
      <c r="AB309" s="92"/>
      <c r="AC309" s="92"/>
      <c r="AD309" s="49"/>
      <c r="AE309" s="49"/>
      <c r="AF309" s="49"/>
      <c r="AG309" s="49"/>
      <c r="AH309" s="49"/>
      <c r="AI309" s="49"/>
      <c r="AJ309" s="49"/>
      <c r="AK309" s="49"/>
      <c r="AL309" s="49"/>
      <c r="AM309" s="49"/>
      <c r="AN309" s="49"/>
      <c r="AO309" s="49"/>
      <c r="AP309" s="49"/>
      <c r="AQ309" s="49"/>
      <c r="AR309" s="49"/>
      <c r="AS309" s="49"/>
      <c r="AT309" s="49"/>
      <c r="AU309" s="49"/>
      <c r="AV309" s="49"/>
      <c r="AW309" s="49"/>
    </row>
    <row r="310" spans="1:49" ht="13.15" customHeight="1">
      <c r="A310" s="49"/>
      <c r="B310" s="103"/>
      <c r="C310" s="103"/>
      <c r="D310" s="103"/>
      <c r="E310" s="103"/>
      <c r="F310" s="103"/>
      <c r="G310" s="103"/>
      <c r="H310" s="103"/>
      <c r="I310" s="85"/>
      <c r="J310" s="85"/>
      <c r="K310" s="85"/>
      <c r="L310" s="85"/>
      <c r="M310" s="85"/>
      <c r="N310" s="85"/>
      <c r="O310" s="85"/>
      <c r="P310" s="85"/>
      <c r="Q310" s="85"/>
      <c r="R310" s="85"/>
      <c r="S310" s="85"/>
      <c r="T310" s="85"/>
      <c r="U310" s="92"/>
      <c r="V310" s="92"/>
      <c r="W310" s="92"/>
      <c r="X310" s="92"/>
      <c r="Y310" s="92"/>
      <c r="Z310" s="92"/>
      <c r="AA310" s="92"/>
      <c r="AB310" s="92"/>
      <c r="AC310" s="92"/>
      <c r="AD310" s="49"/>
      <c r="AE310" s="49"/>
      <c r="AF310" s="89" t="s">
        <v>67</v>
      </c>
      <c r="AG310" s="89"/>
      <c r="AH310" s="89"/>
      <c r="AI310" s="89"/>
      <c r="AJ310" s="89"/>
      <c r="AK310" s="89"/>
      <c r="AL310" s="89"/>
      <c r="AM310" s="89"/>
      <c r="AN310" s="49"/>
      <c r="AO310" s="49"/>
      <c r="AP310" s="49"/>
      <c r="AQ310" s="49"/>
      <c r="AR310" s="49"/>
      <c r="AS310" s="49"/>
      <c r="AT310" s="49"/>
      <c r="AU310" s="49"/>
      <c r="AV310" s="49"/>
      <c r="AW310" s="49"/>
    </row>
    <row r="311" spans="1:49" ht="13.15" customHeight="1">
      <c r="A311" s="49"/>
      <c r="B311" s="103" t="s">
        <v>28</v>
      </c>
      <c r="C311" s="103"/>
      <c r="D311" s="103"/>
      <c r="E311" s="103"/>
      <c r="F311" s="103"/>
      <c r="G311" s="103"/>
      <c r="H311" s="103"/>
      <c r="I311" s="85"/>
      <c r="J311" s="85"/>
      <c r="K311" s="85"/>
      <c r="L311" s="85"/>
      <c r="M311" s="85"/>
      <c r="N311" s="85"/>
      <c r="O311" s="85"/>
      <c r="P311" s="85"/>
      <c r="Q311" s="85"/>
      <c r="R311" s="85"/>
      <c r="S311" s="85"/>
      <c r="T311" s="85"/>
      <c r="U311" s="92"/>
      <c r="V311" s="92"/>
      <c r="W311" s="92"/>
      <c r="X311" s="92"/>
      <c r="Y311" s="92"/>
      <c r="Z311" s="92"/>
      <c r="AA311" s="92"/>
      <c r="AB311" s="92"/>
      <c r="AC311" s="92"/>
      <c r="AD311" s="49"/>
      <c r="AE311" s="49"/>
      <c r="AF311" s="89"/>
      <c r="AG311" s="89"/>
      <c r="AH311" s="89"/>
      <c r="AI311" s="89"/>
      <c r="AJ311" s="89"/>
      <c r="AK311" s="89"/>
      <c r="AL311" s="89"/>
      <c r="AM311" s="89"/>
      <c r="AN311" s="49"/>
      <c r="AO311" s="49"/>
      <c r="AP311" s="49"/>
      <c r="AQ311" s="49"/>
      <c r="AR311" s="49"/>
      <c r="AS311" s="49"/>
      <c r="AT311" s="49"/>
      <c r="AU311" s="49"/>
      <c r="AV311" s="49"/>
      <c r="AW311" s="49"/>
    </row>
    <row r="312" spans="1:49" ht="13.15" customHeight="1">
      <c r="A312" s="49"/>
      <c r="B312" s="103"/>
      <c r="C312" s="103"/>
      <c r="D312" s="103"/>
      <c r="E312" s="103"/>
      <c r="F312" s="103"/>
      <c r="G312" s="103"/>
      <c r="H312" s="103"/>
      <c r="I312" s="85"/>
      <c r="J312" s="85"/>
      <c r="K312" s="85"/>
      <c r="L312" s="85"/>
      <c r="M312" s="85"/>
      <c r="N312" s="85"/>
      <c r="O312" s="85"/>
      <c r="P312" s="85"/>
      <c r="Q312" s="85"/>
      <c r="R312" s="85"/>
      <c r="S312" s="85"/>
      <c r="T312" s="85"/>
      <c r="U312" s="92"/>
      <c r="V312" s="92"/>
      <c r="W312" s="92"/>
      <c r="X312" s="92"/>
      <c r="Y312" s="92"/>
      <c r="Z312" s="92"/>
      <c r="AA312" s="92"/>
      <c r="AB312" s="92"/>
      <c r="AC312" s="92"/>
      <c r="AD312" s="49"/>
      <c r="AE312" s="49"/>
      <c r="AF312" s="90">
        <f>P307*0.6+P309*6+P311*2+P313*0.8+P315*2+P317*1.9</f>
        <v>0</v>
      </c>
      <c r="AG312" s="90"/>
      <c r="AH312" s="90"/>
      <c r="AI312" s="90"/>
      <c r="AJ312" s="90"/>
      <c r="AK312" s="90"/>
      <c r="AL312" s="91" t="s">
        <v>32</v>
      </c>
      <c r="AM312" s="91"/>
      <c r="AN312" s="49"/>
      <c r="AO312" s="49"/>
      <c r="AP312" s="49"/>
      <c r="AQ312" s="49"/>
      <c r="AR312" s="49"/>
      <c r="AS312" s="49"/>
      <c r="AT312" s="49"/>
      <c r="AU312" s="49"/>
      <c r="AV312" s="49"/>
      <c r="AW312" s="49"/>
    </row>
    <row r="313" spans="1:49" ht="13.15" customHeight="1">
      <c r="A313" s="49"/>
      <c r="B313" s="103" t="s">
        <v>29</v>
      </c>
      <c r="C313" s="103"/>
      <c r="D313" s="103"/>
      <c r="E313" s="103"/>
      <c r="F313" s="103"/>
      <c r="G313" s="103"/>
      <c r="H313" s="103"/>
      <c r="I313" s="85"/>
      <c r="J313" s="85"/>
      <c r="K313" s="85"/>
      <c r="L313" s="85"/>
      <c r="M313" s="85"/>
      <c r="N313" s="85"/>
      <c r="O313" s="85"/>
      <c r="P313" s="85"/>
      <c r="Q313" s="85"/>
      <c r="R313" s="85"/>
      <c r="S313" s="85"/>
      <c r="T313" s="85"/>
      <c r="U313" s="92"/>
      <c r="V313" s="92"/>
      <c r="W313" s="92"/>
      <c r="X313" s="92"/>
      <c r="Y313" s="92"/>
      <c r="Z313" s="92"/>
      <c r="AA313" s="92"/>
      <c r="AB313" s="92"/>
      <c r="AC313" s="92"/>
      <c r="AD313" s="49"/>
      <c r="AE313" s="49"/>
      <c r="AF313" s="90"/>
      <c r="AG313" s="90"/>
      <c r="AH313" s="90"/>
      <c r="AI313" s="90"/>
      <c r="AJ313" s="90"/>
      <c r="AK313" s="90"/>
      <c r="AL313" s="91"/>
      <c r="AM313" s="91"/>
      <c r="AN313" s="49"/>
      <c r="AO313" s="49"/>
      <c r="AP313" s="49"/>
      <c r="AQ313" s="49"/>
      <c r="AR313" s="49"/>
      <c r="AS313" s="49"/>
      <c r="AT313" s="49"/>
      <c r="AU313" s="49"/>
      <c r="AV313" s="49"/>
      <c r="AW313" s="49"/>
    </row>
    <row r="314" spans="1:49" ht="13.15" customHeight="1">
      <c r="A314" s="49"/>
      <c r="B314" s="103"/>
      <c r="C314" s="103"/>
      <c r="D314" s="103"/>
      <c r="E314" s="103"/>
      <c r="F314" s="103"/>
      <c r="G314" s="103"/>
      <c r="H314" s="103"/>
      <c r="I314" s="85"/>
      <c r="J314" s="85"/>
      <c r="K314" s="85"/>
      <c r="L314" s="85"/>
      <c r="M314" s="85"/>
      <c r="N314" s="85"/>
      <c r="O314" s="85"/>
      <c r="P314" s="85"/>
      <c r="Q314" s="85"/>
      <c r="R314" s="85"/>
      <c r="S314" s="85"/>
      <c r="T314" s="85"/>
      <c r="U314" s="92"/>
      <c r="V314" s="92"/>
      <c r="W314" s="92"/>
      <c r="X314" s="92"/>
      <c r="Y314" s="92"/>
      <c r="Z314" s="92"/>
      <c r="AA314" s="92"/>
      <c r="AB314" s="92"/>
      <c r="AC314" s="92"/>
      <c r="AD314" s="49"/>
      <c r="AE314" s="49"/>
      <c r="AF314" s="49"/>
      <c r="AG314" s="49"/>
      <c r="AH314" s="49"/>
      <c r="AI314" s="49"/>
      <c r="AJ314" s="49"/>
      <c r="AK314" s="49"/>
      <c r="AL314" s="49"/>
      <c r="AM314" s="49"/>
      <c r="AN314" s="49"/>
      <c r="AO314" s="49"/>
      <c r="AP314" s="49"/>
      <c r="AQ314" s="49"/>
      <c r="AR314" s="49"/>
      <c r="AS314" s="49"/>
      <c r="AT314" s="49"/>
      <c r="AU314" s="49"/>
      <c r="AV314" s="49"/>
      <c r="AW314" s="49"/>
    </row>
    <row r="315" spans="1:49" ht="13.15" customHeight="1">
      <c r="A315" s="49"/>
      <c r="B315" s="103" t="s">
        <v>30</v>
      </c>
      <c r="C315" s="103"/>
      <c r="D315" s="103"/>
      <c r="E315" s="103"/>
      <c r="F315" s="103"/>
      <c r="G315" s="103"/>
      <c r="H315" s="103"/>
      <c r="I315" s="85"/>
      <c r="J315" s="85"/>
      <c r="K315" s="85"/>
      <c r="L315" s="85"/>
      <c r="M315" s="85"/>
      <c r="N315" s="85"/>
      <c r="O315" s="85"/>
      <c r="P315" s="85"/>
      <c r="Q315" s="85"/>
      <c r="R315" s="85"/>
      <c r="S315" s="85"/>
      <c r="T315" s="85"/>
      <c r="U315" s="92"/>
      <c r="V315" s="92"/>
      <c r="W315" s="92"/>
      <c r="X315" s="92"/>
      <c r="Y315" s="92"/>
      <c r="Z315" s="92"/>
      <c r="AA315" s="92"/>
      <c r="AB315" s="92"/>
      <c r="AC315" s="92"/>
      <c r="AD315" s="49"/>
      <c r="AE315" s="49"/>
      <c r="AF315" s="93" t="s">
        <v>35</v>
      </c>
      <c r="AG315" s="93"/>
      <c r="AH315" s="93"/>
      <c r="AI315" s="93"/>
      <c r="AJ315" s="93"/>
      <c r="AK315" s="93"/>
      <c r="AL315" s="93"/>
      <c r="AM315" s="93"/>
      <c r="AN315" s="49"/>
      <c r="AO315" s="49"/>
      <c r="AP315" s="93" t="s">
        <v>69</v>
      </c>
      <c r="AQ315" s="93"/>
      <c r="AR315" s="93"/>
      <c r="AS315" s="93"/>
      <c r="AT315" s="93"/>
      <c r="AU315" s="93"/>
      <c r="AV315" s="93"/>
      <c r="AW315" s="49"/>
    </row>
    <row r="316" spans="1:49" ht="13.15" customHeight="1">
      <c r="A316" s="49"/>
      <c r="B316" s="103"/>
      <c r="C316" s="103"/>
      <c r="D316" s="103"/>
      <c r="E316" s="103"/>
      <c r="F316" s="103"/>
      <c r="G316" s="103"/>
      <c r="H316" s="103"/>
      <c r="I316" s="85"/>
      <c r="J316" s="85"/>
      <c r="K316" s="85"/>
      <c r="L316" s="85"/>
      <c r="M316" s="85"/>
      <c r="N316" s="85"/>
      <c r="O316" s="85"/>
      <c r="P316" s="85"/>
      <c r="Q316" s="85"/>
      <c r="R316" s="85"/>
      <c r="S316" s="85"/>
      <c r="T316" s="85"/>
      <c r="U316" s="92"/>
      <c r="V316" s="92"/>
      <c r="W316" s="92"/>
      <c r="X316" s="92"/>
      <c r="Y316" s="92"/>
      <c r="Z316" s="92"/>
      <c r="AA316" s="92"/>
      <c r="AB316" s="92"/>
      <c r="AC316" s="92"/>
      <c r="AD316" s="49"/>
      <c r="AE316" s="49"/>
      <c r="AF316" s="93"/>
      <c r="AG316" s="93"/>
      <c r="AH316" s="93"/>
      <c r="AI316" s="93"/>
      <c r="AJ316" s="93"/>
      <c r="AK316" s="93"/>
      <c r="AL316" s="93"/>
      <c r="AM316" s="93"/>
      <c r="AN316" s="49"/>
      <c r="AO316" s="49"/>
      <c r="AP316" s="93"/>
      <c r="AQ316" s="93"/>
      <c r="AR316" s="93"/>
      <c r="AS316" s="93"/>
      <c r="AT316" s="93"/>
      <c r="AU316" s="93"/>
      <c r="AV316" s="93"/>
      <c r="AW316" s="49"/>
    </row>
    <row r="317" spans="1:49" ht="13.15" customHeight="1">
      <c r="A317" s="49"/>
      <c r="B317" s="86" t="s">
        <v>68</v>
      </c>
      <c r="C317" s="86"/>
      <c r="D317" s="86"/>
      <c r="E317" s="86"/>
      <c r="F317" s="86"/>
      <c r="G317" s="86"/>
      <c r="H317" s="86"/>
      <c r="I317" s="85"/>
      <c r="J317" s="85"/>
      <c r="K317" s="85"/>
      <c r="L317" s="85"/>
      <c r="M317" s="85"/>
      <c r="N317" s="85"/>
      <c r="O317" s="85"/>
      <c r="P317" s="85"/>
      <c r="Q317" s="85"/>
      <c r="R317" s="85"/>
      <c r="S317" s="85"/>
      <c r="T317" s="85"/>
      <c r="U317" s="92"/>
      <c r="V317" s="92"/>
      <c r="W317" s="92"/>
      <c r="X317" s="92"/>
      <c r="Y317" s="92"/>
      <c r="Z317" s="92"/>
      <c r="AA317" s="92"/>
      <c r="AB317" s="92"/>
      <c r="AC317" s="92"/>
      <c r="AD317" s="49"/>
      <c r="AE317" s="49"/>
      <c r="AF317" s="93"/>
      <c r="AG317" s="93"/>
      <c r="AH317" s="93"/>
      <c r="AI317" s="93"/>
      <c r="AJ317" s="93"/>
      <c r="AK317" s="93"/>
      <c r="AL317" s="93"/>
      <c r="AM317" s="93"/>
      <c r="AN317" s="49"/>
      <c r="AO317" s="49"/>
      <c r="AP317" s="93"/>
      <c r="AQ317" s="93"/>
      <c r="AR317" s="93"/>
      <c r="AS317" s="93"/>
      <c r="AT317" s="93"/>
      <c r="AU317" s="93"/>
      <c r="AV317" s="93"/>
      <c r="AW317" s="49"/>
    </row>
    <row r="318" spans="1:49" ht="13.15" customHeight="1">
      <c r="A318" s="49"/>
      <c r="B318" s="86"/>
      <c r="C318" s="86"/>
      <c r="D318" s="86"/>
      <c r="E318" s="86"/>
      <c r="F318" s="86"/>
      <c r="G318" s="86"/>
      <c r="H318" s="86"/>
      <c r="I318" s="85"/>
      <c r="J318" s="85"/>
      <c r="K318" s="85"/>
      <c r="L318" s="85"/>
      <c r="M318" s="85"/>
      <c r="N318" s="85"/>
      <c r="O318" s="85"/>
      <c r="P318" s="85"/>
      <c r="Q318" s="85"/>
      <c r="R318" s="85"/>
      <c r="S318" s="85"/>
      <c r="T318" s="85"/>
      <c r="U318" s="92"/>
      <c r="V318" s="92"/>
      <c r="W318" s="92"/>
      <c r="X318" s="92"/>
      <c r="Y318" s="92"/>
      <c r="Z318" s="92"/>
      <c r="AA318" s="92"/>
      <c r="AB318" s="92"/>
      <c r="AC318" s="92"/>
      <c r="AD318" s="49"/>
      <c r="AE318" s="49"/>
      <c r="AF318" s="49"/>
      <c r="AG318" s="49"/>
      <c r="AH318" s="49"/>
      <c r="AI318" s="49"/>
      <c r="AJ318" s="49"/>
      <c r="AK318" s="49"/>
      <c r="AL318" s="49"/>
      <c r="AM318" s="49"/>
      <c r="AN318" s="49"/>
      <c r="AO318" s="49"/>
      <c r="AP318" s="93"/>
      <c r="AQ318" s="93"/>
      <c r="AR318" s="93"/>
      <c r="AS318" s="93"/>
      <c r="AT318" s="93"/>
      <c r="AU318" s="93"/>
      <c r="AV318" s="93"/>
      <c r="AW318" s="49"/>
    </row>
    <row r="319" spans="1:49" ht="13.15" customHeight="1">
      <c r="A319" s="49"/>
      <c r="B319" s="86"/>
      <c r="C319" s="86"/>
      <c r="D319" s="86"/>
      <c r="E319" s="86"/>
      <c r="F319" s="86"/>
      <c r="G319" s="86"/>
      <c r="H319" s="86"/>
      <c r="I319" s="85"/>
      <c r="J319" s="85"/>
      <c r="K319" s="85"/>
      <c r="L319" s="85"/>
      <c r="M319" s="85"/>
      <c r="N319" s="85"/>
      <c r="O319" s="85"/>
      <c r="P319" s="85"/>
      <c r="Q319" s="85"/>
      <c r="R319" s="85"/>
      <c r="S319" s="85"/>
      <c r="T319" s="85"/>
      <c r="U319" s="92"/>
      <c r="V319" s="92"/>
      <c r="W319" s="92"/>
      <c r="X319" s="92"/>
      <c r="Y319" s="92"/>
      <c r="Z319" s="92"/>
      <c r="AA319" s="92"/>
      <c r="AB319" s="92"/>
      <c r="AC319" s="92"/>
      <c r="AD319" s="49"/>
      <c r="AE319" s="49"/>
      <c r="AF319" s="49"/>
      <c r="AG319" s="49"/>
      <c r="AH319" s="49"/>
      <c r="AI319" s="49"/>
      <c r="AJ319" s="49"/>
      <c r="AK319" s="49"/>
      <c r="AL319" s="49"/>
      <c r="AM319" s="49"/>
      <c r="AN319" s="49"/>
      <c r="AO319" s="49"/>
      <c r="AP319" s="93"/>
      <c r="AQ319" s="93"/>
      <c r="AR319" s="93"/>
      <c r="AS319" s="93"/>
      <c r="AT319" s="93"/>
      <c r="AU319" s="93"/>
      <c r="AV319" s="93"/>
      <c r="AW319" s="49"/>
    </row>
    <row r="320" spans="1:49">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c r="AI320" s="49"/>
      <c r="AJ320" s="49"/>
      <c r="AK320" s="49"/>
      <c r="AL320" s="49"/>
      <c r="AM320" s="49"/>
      <c r="AN320" s="49"/>
      <c r="AO320" s="49"/>
      <c r="AP320" s="93"/>
      <c r="AQ320" s="93"/>
      <c r="AR320" s="93"/>
      <c r="AS320" s="93"/>
      <c r="AT320" s="93"/>
      <c r="AU320" s="93"/>
      <c r="AV320" s="93"/>
      <c r="AW320" s="49"/>
    </row>
    <row r="321" spans="1:49">
      <c r="A321" s="49"/>
      <c r="B321" s="84" t="s">
        <v>36</v>
      </c>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49"/>
      <c r="AE321" s="49"/>
      <c r="AF321" s="49"/>
      <c r="AG321" s="49"/>
      <c r="AH321" s="49"/>
      <c r="AI321" s="49"/>
      <c r="AJ321" s="49"/>
      <c r="AK321" s="49"/>
      <c r="AL321" s="49"/>
      <c r="AM321" s="49"/>
      <c r="AN321" s="49"/>
      <c r="AO321" s="49"/>
      <c r="AP321" s="93"/>
      <c r="AQ321" s="93"/>
      <c r="AR321" s="93"/>
      <c r="AS321" s="93"/>
      <c r="AT321" s="93"/>
      <c r="AU321" s="93"/>
      <c r="AV321" s="93"/>
      <c r="AW321" s="49"/>
    </row>
    <row r="322" spans="1:49">
      <c r="A322" s="49"/>
      <c r="B322" s="84"/>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c r="AA322" s="84"/>
      <c r="AB322" s="84"/>
      <c r="AC322" s="84"/>
      <c r="AD322" s="49"/>
      <c r="AE322" s="49"/>
      <c r="AF322" s="49"/>
      <c r="AG322" s="49"/>
      <c r="AH322" s="49"/>
      <c r="AI322" s="49"/>
      <c r="AJ322" s="49"/>
      <c r="AK322" s="49"/>
      <c r="AL322" s="49"/>
      <c r="AM322" s="49"/>
      <c r="AN322" s="49"/>
      <c r="AO322" s="49"/>
      <c r="AP322" s="49"/>
      <c r="AQ322" s="49"/>
      <c r="AR322" s="49"/>
      <c r="AS322" s="49"/>
      <c r="AT322" s="49"/>
      <c r="AU322" s="49"/>
      <c r="AV322" s="49"/>
      <c r="AW322" s="49"/>
    </row>
    <row r="323" spans="1:49">
      <c r="A323" s="49"/>
      <c r="B323" s="8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c r="AG323" s="85"/>
      <c r="AH323" s="85"/>
      <c r="AI323" s="85"/>
      <c r="AJ323" s="85"/>
      <c r="AK323" s="85"/>
      <c r="AL323" s="85"/>
      <c r="AM323" s="85"/>
      <c r="AN323" s="49"/>
      <c r="AO323" s="49"/>
      <c r="AP323" s="49"/>
      <c r="AQ323" s="49"/>
      <c r="AR323" s="49"/>
      <c r="AS323" s="49"/>
      <c r="AT323" s="49"/>
      <c r="AU323" s="49"/>
      <c r="AV323" s="49"/>
      <c r="AW323" s="49"/>
    </row>
    <row r="324" spans="1:49">
      <c r="A324" s="49"/>
      <c r="B324" s="8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c r="AG324" s="85"/>
      <c r="AH324" s="85"/>
      <c r="AI324" s="85"/>
      <c r="AJ324" s="85"/>
      <c r="AK324" s="85"/>
      <c r="AL324" s="85"/>
      <c r="AM324" s="85"/>
      <c r="AN324" s="49"/>
      <c r="AO324" s="49"/>
      <c r="AP324" s="49"/>
      <c r="AQ324" s="49"/>
      <c r="AR324" s="49"/>
      <c r="AS324" s="49"/>
      <c r="AT324" s="49"/>
      <c r="AU324" s="49"/>
      <c r="AV324" s="49"/>
      <c r="AW324" s="49"/>
    </row>
    <row r="325" spans="1:49">
      <c r="A325" s="49"/>
      <c r="B325" s="8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c r="AG325" s="85"/>
      <c r="AH325" s="85"/>
      <c r="AI325" s="85"/>
      <c r="AJ325" s="85"/>
      <c r="AK325" s="85"/>
      <c r="AL325" s="85"/>
      <c r="AM325" s="85"/>
      <c r="AN325" s="49"/>
      <c r="AO325" s="49"/>
      <c r="AP325" s="49"/>
      <c r="AQ325" s="49"/>
      <c r="AR325" s="49"/>
      <c r="AS325" s="49"/>
      <c r="AT325" s="49"/>
      <c r="AU325" s="49"/>
      <c r="AV325" s="49"/>
      <c r="AW325" s="49"/>
    </row>
    <row r="326" spans="1:49">
      <c r="A326" s="49"/>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c r="AG326" s="85"/>
      <c r="AH326" s="85"/>
      <c r="AI326" s="85"/>
      <c r="AJ326" s="85"/>
      <c r="AK326" s="85"/>
      <c r="AL326" s="85"/>
      <c r="AM326" s="85"/>
      <c r="AN326" s="49"/>
      <c r="AO326" s="49"/>
      <c r="AP326" s="49"/>
      <c r="AQ326" s="49"/>
      <c r="AR326" s="49"/>
      <c r="AS326" s="49"/>
      <c r="AT326" s="49"/>
      <c r="AU326" s="49"/>
      <c r="AV326" s="49"/>
      <c r="AW326" s="49"/>
    </row>
    <row r="327" spans="1:49">
      <c r="A327" s="49"/>
      <c r="B327" s="8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c r="AG327" s="85"/>
      <c r="AH327" s="85"/>
      <c r="AI327" s="85"/>
      <c r="AJ327" s="85"/>
      <c r="AK327" s="85"/>
      <c r="AL327" s="85"/>
      <c r="AM327" s="85"/>
      <c r="AN327" s="49"/>
      <c r="AO327" s="49"/>
      <c r="AP327" s="49"/>
      <c r="AQ327" s="49"/>
      <c r="AR327" s="49"/>
      <c r="AS327" s="49"/>
      <c r="AT327" s="49"/>
      <c r="AU327" s="49"/>
      <c r="AV327" s="49"/>
      <c r="AW327" s="49"/>
    </row>
    <row r="328" spans="1:49">
      <c r="A328" s="49"/>
      <c r="B328" s="8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c r="AG328" s="85"/>
      <c r="AH328" s="85"/>
      <c r="AI328" s="85"/>
      <c r="AJ328" s="85"/>
      <c r="AK328" s="85"/>
      <c r="AL328" s="85"/>
      <c r="AM328" s="85"/>
      <c r="AN328" s="49"/>
      <c r="AO328" s="49"/>
      <c r="AP328" s="49"/>
      <c r="AQ328" s="49"/>
      <c r="AR328" s="49"/>
      <c r="AS328" s="49"/>
      <c r="AT328" s="49"/>
      <c r="AU328" s="49"/>
      <c r="AV328" s="49"/>
      <c r="AW328" s="49"/>
    </row>
    <row r="329" spans="1:49">
      <c r="A329" s="49"/>
      <c r="B329" s="8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c r="AG329" s="85"/>
      <c r="AH329" s="85"/>
      <c r="AI329" s="85"/>
      <c r="AJ329" s="85"/>
      <c r="AK329" s="85"/>
      <c r="AL329" s="85"/>
      <c r="AM329" s="85"/>
      <c r="AN329" s="49"/>
      <c r="AO329" s="49"/>
      <c r="AP329" s="49"/>
      <c r="AQ329" s="49"/>
      <c r="AR329" s="49"/>
      <c r="AS329" s="49"/>
      <c r="AT329" s="49"/>
      <c r="AU329" s="49"/>
      <c r="AV329" s="49"/>
      <c r="AW329" s="49"/>
    </row>
    <row r="330" spans="1:49">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c r="AG330" s="49"/>
      <c r="AH330" s="49"/>
      <c r="AI330" s="49"/>
      <c r="AJ330" s="49"/>
      <c r="AK330" s="49"/>
      <c r="AL330" s="49"/>
      <c r="AM330" s="49"/>
      <c r="AN330" s="49"/>
      <c r="AO330" s="49"/>
      <c r="AP330" s="49"/>
      <c r="AQ330" s="49"/>
      <c r="AR330" s="49"/>
      <c r="AS330" s="49"/>
      <c r="AT330" s="49"/>
      <c r="AU330" s="49"/>
      <c r="AV330" s="49"/>
      <c r="AW330" s="49"/>
    </row>
    <row r="331" spans="1:49">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c r="AG331" s="49"/>
      <c r="AH331" s="49"/>
      <c r="AI331" s="49"/>
      <c r="AJ331" s="49"/>
      <c r="AK331" s="49"/>
      <c r="AL331" s="49"/>
      <c r="AM331" s="49"/>
      <c r="AN331" s="49"/>
      <c r="AO331" s="49"/>
      <c r="AP331" s="49"/>
      <c r="AQ331" s="49"/>
      <c r="AR331" s="49"/>
      <c r="AS331" s="49"/>
      <c r="AT331" s="49"/>
      <c r="AU331" s="49"/>
      <c r="AV331" s="49"/>
      <c r="AW331" s="49"/>
    </row>
    <row r="332" spans="1:49">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c r="AG332" s="49"/>
      <c r="AH332" s="49"/>
      <c r="AI332" s="49"/>
      <c r="AJ332" s="49"/>
      <c r="AK332" s="49"/>
      <c r="AL332" s="49"/>
      <c r="AM332" s="49"/>
      <c r="AN332" s="49"/>
      <c r="AO332" s="49"/>
      <c r="AP332" s="49"/>
      <c r="AQ332" s="49"/>
      <c r="AR332" s="49"/>
      <c r="AS332" s="49"/>
      <c r="AT332" s="49"/>
      <c r="AU332" s="49"/>
      <c r="AV332" s="49"/>
      <c r="AW332" s="49"/>
    </row>
    <row r="333" spans="1:49">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49"/>
      <c r="AG333" s="49"/>
      <c r="AH333" s="49"/>
      <c r="AI333" s="49"/>
      <c r="AJ333" s="49"/>
      <c r="AK333" s="49"/>
      <c r="AL333" s="49"/>
      <c r="AM333" s="49"/>
      <c r="AN333" s="49"/>
      <c r="AO333" s="49"/>
      <c r="AP333" s="49"/>
      <c r="AQ333" s="49"/>
      <c r="AR333" s="49"/>
      <c r="AS333" s="49"/>
      <c r="AT333" s="49"/>
      <c r="AU333" s="49"/>
      <c r="AV333" s="49"/>
      <c r="AW333" s="49"/>
    </row>
    <row r="334" spans="1:49">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c r="AD334" s="49"/>
      <c r="AE334" s="49"/>
      <c r="AF334" s="49"/>
      <c r="AG334" s="49"/>
      <c r="AH334" s="49"/>
      <c r="AI334" s="49"/>
      <c r="AJ334" s="49"/>
      <c r="AK334" s="49"/>
      <c r="AL334" s="49"/>
      <c r="AM334" s="49"/>
      <c r="AN334" s="49"/>
      <c r="AO334" s="49"/>
      <c r="AP334" s="49"/>
      <c r="AQ334" s="49"/>
      <c r="AR334" s="49"/>
      <c r="AS334" s="49"/>
      <c r="AT334" s="49"/>
      <c r="AU334" s="49"/>
      <c r="AV334" s="49"/>
      <c r="AW334" s="49"/>
    </row>
    <row r="335" spans="1:49">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c r="AG335" s="49"/>
      <c r="AH335" s="49"/>
      <c r="AI335" s="49"/>
      <c r="AJ335" s="49"/>
      <c r="AK335" s="49"/>
      <c r="AL335" s="49"/>
      <c r="AM335" s="49"/>
      <c r="AN335" s="49"/>
      <c r="AO335" s="49"/>
      <c r="AP335" s="49"/>
      <c r="AQ335" s="49"/>
      <c r="AR335" s="49"/>
      <c r="AS335" s="49"/>
      <c r="AT335" s="49"/>
      <c r="AU335" s="49"/>
      <c r="AV335" s="49"/>
      <c r="AW335" s="49"/>
    </row>
    <row r="336" spans="1:49">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c r="AG336" s="49"/>
      <c r="AH336" s="49"/>
      <c r="AI336" s="49"/>
      <c r="AJ336" s="49"/>
      <c r="AK336" s="49"/>
      <c r="AL336" s="49"/>
      <c r="AM336" s="49"/>
      <c r="AN336" s="49"/>
      <c r="AO336" s="49"/>
      <c r="AP336" s="49"/>
      <c r="AQ336" s="49"/>
      <c r="AR336" s="49"/>
      <c r="AS336" s="49"/>
      <c r="AT336" s="49"/>
      <c r="AU336" s="49"/>
      <c r="AV336" s="49"/>
      <c r="AW336" s="49"/>
    </row>
    <row r="337" spans="1:49">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c r="AG337" s="49"/>
      <c r="AH337" s="49"/>
      <c r="AI337" s="49"/>
      <c r="AJ337" s="49"/>
      <c r="AK337" s="49"/>
      <c r="AL337" s="49"/>
      <c r="AM337" s="49"/>
      <c r="AN337" s="49"/>
      <c r="AO337" s="49"/>
      <c r="AP337" s="49"/>
      <c r="AQ337" s="49"/>
      <c r="AR337" s="49"/>
      <c r="AS337" s="49"/>
      <c r="AT337" s="49"/>
      <c r="AU337" s="49"/>
      <c r="AV337" s="49"/>
      <c r="AW337" s="49"/>
    </row>
    <row r="338" spans="1:49">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49"/>
      <c r="AG338" s="49"/>
      <c r="AH338" s="49"/>
      <c r="AI338" s="49"/>
      <c r="AJ338" s="49"/>
      <c r="AK338" s="49"/>
      <c r="AL338" s="49"/>
      <c r="AM338" s="49"/>
      <c r="AN338" s="49"/>
      <c r="AO338" s="49"/>
      <c r="AP338" s="49"/>
      <c r="AQ338" s="49"/>
      <c r="AR338" s="49"/>
      <c r="AS338" s="49"/>
      <c r="AT338" s="49"/>
      <c r="AU338" s="49"/>
      <c r="AV338" s="49"/>
      <c r="AW338" s="49"/>
    </row>
    <row r="339" spans="1:49">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49"/>
      <c r="AG339" s="49"/>
      <c r="AH339" s="49"/>
      <c r="AI339" s="49"/>
      <c r="AJ339" s="49"/>
      <c r="AK339" s="49"/>
      <c r="AL339" s="49"/>
      <c r="AM339" s="49"/>
      <c r="AN339" s="49"/>
      <c r="AO339" s="49"/>
      <c r="AP339" s="49"/>
      <c r="AQ339" s="49"/>
      <c r="AR339" s="49"/>
      <c r="AS339" s="49"/>
      <c r="AT339" s="49"/>
      <c r="AU339" s="49"/>
      <c r="AV339" s="49"/>
      <c r="AW339" s="49"/>
    </row>
    <row r="340" spans="1:49">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c r="AG340" s="49"/>
      <c r="AH340" s="49"/>
      <c r="AI340" s="49"/>
      <c r="AJ340" s="49"/>
      <c r="AK340" s="49"/>
      <c r="AL340" s="49"/>
      <c r="AM340" s="49"/>
      <c r="AN340" s="49"/>
      <c r="AO340" s="49"/>
      <c r="AP340" s="49"/>
      <c r="AQ340" s="49"/>
      <c r="AR340" s="49"/>
      <c r="AS340" s="49"/>
      <c r="AT340" s="49"/>
      <c r="AU340" s="49"/>
      <c r="AV340" s="49"/>
      <c r="AW340" s="49"/>
    </row>
    <row r="341" spans="1:49">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c r="AG341" s="49"/>
      <c r="AH341" s="49"/>
      <c r="AI341" s="49"/>
      <c r="AJ341" s="49"/>
      <c r="AK341" s="49"/>
      <c r="AL341" s="49"/>
      <c r="AM341" s="49"/>
      <c r="AN341" s="49"/>
      <c r="AO341" s="49"/>
      <c r="AP341" s="49"/>
      <c r="AQ341" s="49"/>
      <c r="AR341" s="49"/>
      <c r="AS341" s="49"/>
      <c r="AT341" s="49"/>
      <c r="AU341" s="49"/>
      <c r="AV341" s="49"/>
      <c r="AW341" s="49"/>
    </row>
    <row r="342" spans="1:49">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c r="AG342" s="49"/>
      <c r="AH342" s="49"/>
      <c r="AI342" s="49"/>
      <c r="AJ342" s="49"/>
      <c r="AK342" s="49"/>
      <c r="AL342" s="49"/>
      <c r="AM342" s="49"/>
      <c r="AN342" s="49"/>
      <c r="AO342" s="49"/>
      <c r="AP342" s="49"/>
      <c r="AQ342" s="49"/>
      <c r="AR342" s="49"/>
      <c r="AS342" s="49"/>
      <c r="AT342" s="49"/>
      <c r="AU342" s="49"/>
      <c r="AV342" s="49"/>
      <c r="AW342" s="49"/>
    </row>
    <row r="343" spans="1:49">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49"/>
      <c r="AG343" s="49"/>
      <c r="AH343" s="49"/>
      <c r="AI343" s="49"/>
      <c r="AJ343" s="49"/>
      <c r="AK343" s="49"/>
      <c r="AL343" s="49"/>
      <c r="AM343" s="49"/>
      <c r="AN343" s="49"/>
      <c r="AO343" s="49"/>
      <c r="AP343" s="49"/>
      <c r="AQ343" s="49"/>
      <c r="AR343" s="49"/>
      <c r="AS343" s="49"/>
      <c r="AT343" s="49"/>
      <c r="AU343" s="49"/>
      <c r="AV343" s="49"/>
      <c r="AW343" s="49"/>
    </row>
    <row r="344" spans="1:49">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c r="AG344" s="49"/>
      <c r="AH344" s="49"/>
      <c r="AI344" s="49"/>
      <c r="AJ344" s="49"/>
      <c r="AK344" s="49"/>
      <c r="AL344" s="49"/>
      <c r="AM344" s="49"/>
      <c r="AN344" s="49"/>
      <c r="AO344" s="49"/>
      <c r="AP344" s="49"/>
      <c r="AQ344" s="49"/>
      <c r="AR344" s="49"/>
      <c r="AS344" s="49"/>
      <c r="AT344" s="49"/>
      <c r="AU344" s="49"/>
      <c r="AV344" s="49"/>
      <c r="AW344" s="49"/>
    </row>
    <row r="345" spans="1:49">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49"/>
      <c r="AE345" s="49"/>
      <c r="AF345" s="49"/>
      <c r="AG345" s="49"/>
      <c r="AH345" s="49"/>
      <c r="AI345" s="49"/>
      <c r="AJ345" s="49"/>
      <c r="AK345" s="49"/>
      <c r="AL345" s="49"/>
      <c r="AM345" s="49"/>
      <c r="AN345" s="49"/>
      <c r="AO345" s="49"/>
      <c r="AP345" s="49"/>
      <c r="AQ345" s="49"/>
      <c r="AR345" s="49"/>
      <c r="AS345" s="49"/>
      <c r="AT345" s="49"/>
      <c r="AU345" s="49"/>
      <c r="AV345" s="49"/>
      <c r="AW345" s="49"/>
    </row>
    <row r="346" spans="1:49">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c r="AG346" s="49"/>
      <c r="AH346" s="49"/>
      <c r="AI346" s="49"/>
      <c r="AJ346" s="49"/>
      <c r="AK346" s="49"/>
      <c r="AL346" s="49"/>
      <c r="AM346" s="49"/>
      <c r="AN346" s="49"/>
      <c r="AO346" s="49"/>
      <c r="AP346" s="49"/>
      <c r="AQ346" s="49"/>
      <c r="AR346" s="49"/>
      <c r="AS346" s="49"/>
      <c r="AT346" s="49"/>
      <c r="AU346" s="49"/>
      <c r="AV346" s="49"/>
      <c r="AW346" s="49"/>
    </row>
    <row r="347" spans="1:49">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49"/>
      <c r="AG347" s="49"/>
      <c r="AH347" s="49"/>
      <c r="AI347" s="49"/>
      <c r="AJ347" s="49"/>
      <c r="AK347" s="49"/>
      <c r="AL347" s="49"/>
      <c r="AM347" s="49"/>
      <c r="AN347" s="49"/>
      <c r="AO347" s="49"/>
      <c r="AP347" s="49"/>
      <c r="AQ347" s="49"/>
      <c r="AR347" s="49"/>
      <c r="AS347" s="49"/>
      <c r="AT347" s="49"/>
      <c r="AU347" s="49"/>
      <c r="AV347" s="49"/>
      <c r="AW347" s="49"/>
    </row>
    <row r="348" spans="1:49">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49"/>
      <c r="AE348" s="49"/>
      <c r="AF348" s="49"/>
      <c r="AG348" s="49"/>
      <c r="AH348" s="49"/>
      <c r="AI348" s="49"/>
      <c r="AJ348" s="49"/>
      <c r="AK348" s="49"/>
      <c r="AL348" s="49"/>
      <c r="AM348" s="49"/>
      <c r="AN348" s="49"/>
      <c r="AO348" s="49"/>
      <c r="AP348" s="49"/>
      <c r="AQ348" s="49"/>
      <c r="AR348" s="49"/>
      <c r="AS348" s="49"/>
      <c r="AT348" s="49"/>
      <c r="AU348" s="49"/>
      <c r="AV348" s="49"/>
      <c r="AW348" s="49"/>
    </row>
    <row r="349" spans="1:49">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c r="AE349" s="49"/>
      <c r="AF349" s="49"/>
      <c r="AG349" s="49"/>
      <c r="AH349" s="49"/>
      <c r="AI349" s="49"/>
      <c r="AJ349" s="49"/>
      <c r="AK349" s="49"/>
      <c r="AL349" s="49"/>
      <c r="AM349" s="49"/>
      <c r="AN349" s="49"/>
      <c r="AO349" s="49"/>
      <c r="AP349" s="49"/>
      <c r="AQ349" s="49"/>
      <c r="AR349" s="49"/>
      <c r="AS349" s="49"/>
      <c r="AT349" s="49"/>
      <c r="AU349" s="49"/>
      <c r="AV349" s="49"/>
      <c r="AW349" s="49"/>
    </row>
    <row r="350" spans="1:49">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9"/>
      <c r="AJ350" s="49"/>
      <c r="AK350" s="49"/>
      <c r="AL350" s="49"/>
      <c r="AM350" s="49"/>
      <c r="AN350" s="49"/>
      <c r="AO350" s="49"/>
      <c r="AP350" s="49"/>
      <c r="AQ350" s="49"/>
      <c r="AR350" s="49"/>
      <c r="AS350" s="49"/>
      <c r="AT350" s="49"/>
      <c r="AU350" s="49"/>
      <c r="AV350" s="49"/>
      <c r="AW350" s="49"/>
    </row>
    <row r="351" spans="1:49">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c r="AG351" s="49"/>
      <c r="AH351" s="49"/>
      <c r="AI351" s="49"/>
      <c r="AJ351" s="49"/>
      <c r="AK351" s="49"/>
      <c r="AL351" s="49"/>
      <c r="AM351" s="49"/>
      <c r="AN351" s="49"/>
      <c r="AO351" s="49"/>
      <c r="AP351" s="49"/>
      <c r="AQ351" s="49"/>
      <c r="AR351" s="49"/>
      <c r="AS351" s="49"/>
      <c r="AT351" s="49"/>
      <c r="AU351" s="49"/>
      <c r="AV351" s="49"/>
      <c r="AW351" s="49"/>
    </row>
    <row r="352" spans="1:49">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c r="AG352" s="49"/>
      <c r="AH352" s="49"/>
      <c r="AI352" s="49"/>
      <c r="AJ352" s="49"/>
      <c r="AK352" s="49"/>
      <c r="AL352" s="49"/>
      <c r="AM352" s="49"/>
      <c r="AN352" s="49"/>
      <c r="AO352" s="49"/>
      <c r="AP352" s="49"/>
      <c r="AQ352" s="49"/>
      <c r="AR352" s="49"/>
      <c r="AS352" s="49"/>
      <c r="AT352" s="49"/>
      <c r="AU352" s="49"/>
      <c r="AV352" s="49"/>
      <c r="AW352" s="49"/>
    </row>
    <row r="353" spans="1:49">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c r="AG353" s="49"/>
      <c r="AH353" s="49"/>
      <c r="AI353" s="49"/>
      <c r="AJ353" s="49"/>
      <c r="AK353" s="49"/>
      <c r="AL353" s="49"/>
      <c r="AM353" s="49"/>
      <c r="AN353" s="49"/>
      <c r="AO353" s="49"/>
      <c r="AP353" s="49"/>
      <c r="AQ353" s="49"/>
      <c r="AR353" s="49"/>
      <c r="AS353" s="49"/>
      <c r="AT353" s="49"/>
      <c r="AU353" s="49"/>
      <c r="AV353" s="49"/>
      <c r="AW353" s="49"/>
    </row>
    <row r="354" spans="1:49">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c r="AG354" s="49"/>
      <c r="AH354" s="49"/>
      <c r="AI354" s="49"/>
      <c r="AJ354" s="49"/>
      <c r="AK354" s="49"/>
      <c r="AL354" s="49"/>
      <c r="AM354" s="49"/>
      <c r="AN354" s="49"/>
      <c r="AO354" s="49"/>
      <c r="AP354" s="49"/>
      <c r="AQ354" s="49"/>
      <c r="AR354" s="49"/>
      <c r="AS354" s="49"/>
      <c r="AT354" s="49"/>
      <c r="AU354" s="49"/>
      <c r="AV354" s="49"/>
      <c r="AW354" s="49"/>
    </row>
    <row r="355" spans="1:49">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49"/>
      <c r="AG355" s="49"/>
      <c r="AH355" s="49"/>
      <c r="AI355" s="49"/>
      <c r="AJ355" s="49"/>
      <c r="AK355" s="49"/>
      <c r="AL355" s="49"/>
      <c r="AM355" s="49"/>
      <c r="AN355" s="49"/>
      <c r="AO355" s="49"/>
      <c r="AP355" s="49"/>
      <c r="AQ355" s="49"/>
      <c r="AR355" s="49"/>
      <c r="AS355" s="49"/>
      <c r="AT355" s="49"/>
      <c r="AU355" s="49"/>
      <c r="AV355" s="49"/>
      <c r="AW355" s="49"/>
    </row>
    <row r="356" spans="1:49">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c r="AG356" s="49"/>
      <c r="AH356" s="49"/>
      <c r="AI356" s="49"/>
      <c r="AJ356" s="49"/>
      <c r="AK356" s="49"/>
      <c r="AL356" s="49"/>
      <c r="AM356" s="49"/>
      <c r="AN356" s="49"/>
      <c r="AO356" s="49"/>
      <c r="AP356" s="49"/>
      <c r="AQ356" s="49"/>
      <c r="AR356" s="49"/>
      <c r="AS356" s="49"/>
      <c r="AT356" s="49"/>
      <c r="AU356" s="49"/>
      <c r="AV356" s="49"/>
      <c r="AW356" s="49"/>
    </row>
    <row r="357" spans="1:49">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c r="AG357" s="49"/>
      <c r="AH357" s="49"/>
      <c r="AI357" s="49"/>
      <c r="AJ357" s="49"/>
      <c r="AK357" s="49"/>
      <c r="AL357" s="49"/>
      <c r="AM357" s="49"/>
      <c r="AN357" s="49"/>
      <c r="AO357" s="49"/>
      <c r="AP357" s="49"/>
      <c r="AQ357" s="49"/>
      <c r="AR357" s="49"/>
      <c r="AS357" s="49"/>
      <c r="AT357" s="49"/>
      <c r="AU357" s="49"/>
      <c r="AV357" s="49"/>
      <c r="AW357" s="49"/>
    </row>
    <row r="358" spans="1:49">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49"/>
      <c r="AG358" s="49"/>
      <c r="AH358" s="49"/>
      <c r="AI358" s="49"/>
      <c r="AJ358" s="49"/>
      <c r="AK358" s="49"/>
      <c r="AL358" s="49"/>
      <c r="AM358" s="49"/>
      <c r="AN358" s="49"/>
      <c r="AO358" s="49"/>
      <c r="AP358" s="49"/>
      <c r="AQ358" s="49"/>
      <c r="AR358" s="49"/>
      <c r="AS358" s="49"/>
      <c r="AT358" s="49"/>
      <c r="AU358" s="49"/>
      <c r="AV358" s="49"/>
      <c r="AW358" s="49"/>
    </row>
    <row r="359" spans="1:49">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c r="AD359" s="49"/>
      <c r="AE359" s="49"/>
      <c r="AF359" s="49"/>
      <c r="AG359" s="49"/>
      <c r="AH359" s="49"/>
      <c r="AI359" s="49"/>
      <c r="AJ359" s="49"/>
      <c r="AK359" s="49"/>
      <c r="AL359" s="49"/>
      <c r="AM359" s="49"/>
      <c r="AN359" s="49"/>
      <c r="AO359" s="49"/>
      <c r="AP359" s="49"/>
      <c r="AQ359" s="49"/>
      <c r="AR359" s="49"/>
      <c r="AS359" s="49"/>
      <c r="AT359" s="49"/>
      <c r="AU359" s="49"/>
      <c r="AV359" s="49"/>
      <c r="AW359" s="49"/>
    </row>
    <row r="360" spans="1:49">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49"/>
      <c r="AG360" s="49"/>
      <c r="AH360" s="49"/>
      <c r="AI360" s="49"/>
      <c r="AJ360" s="49"/>
      <c r="AK360" s="49"/>
      <c r="AL360" s="49"/>
      <c r="AM360" s="49"/>
      <c r="AN360" s="49"/>
      <c r="AO360" s="49"/>
      <c r="AP360" s="49"/>
      <c r="AQ360" s="49"/>
      <c r="AR360" s="49"/>
      <c r="AS360" s="49"/>
      <c r="AT360" s="49"/>
      <c r="AU360" s="49"/>
      <c r="AV360" s="49"/>
      <c r="AW360" s="49"/>
    </row>
    <row r="361" spans="1:49">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c r="AG361" s="49"/>
      <c r="AH361" s="49"/>
      <c r="AI361" s="49"/>
      <c r="AJ361" s="49"/>
      <c r="AK361" s="49"/>
      <c r="AL361" s="49"/>
      <c r="AM361" s="49"/>
      <c r="AN361" s="49"/>
      <c r="AO361" s="49"/>
      <c r="AP361" s="49"/>
      <c r="AQ361" s="49"/>
      <c r="AR361" s="49"/>
      <c r="AS361" s="49"/>
      <c r="AT361" s="49"/>
      <c r="AU361" s="49"/>
      <c r="AV361" s="49"/>
      <c r="AW361" s="49"/>
    </row>
    <row r="362" spans="1:49">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c r="AG362" s="49"/>
      <c r="AH362" s="49"/>
      <c r="AI362" s="49"/>
      <c r="AJ362" s="49"/>
      <c r="AK362" s="49"/>
      <c r="AL362" s="49"/>
      <c r="AM362" s="49"/>
      <c r="AN362" s="49"/>
      <c r="AO362" s="49"/>
      <c r="AP362" s="49"/>
      <c r="AQ362" s="49"/>
      <c r="AR362" s="49"/>
      <c r="AS362" s="49"/>
      <c r="AT362" s="49"/>
      <c r="AU362" s="49"/>
      <c r="AV362" s="49"/>
      <c r="AW362" s="49"/>
    </row>
    <row r="363" spans="1:49">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c r="AD363" s="49"/>
      <c r="AE363" s="49"/>
      <c r="AF363" s="49"/>
      <c r="AG363" s="49"/>
      <c r="AH363" s="49"/>
      <c r="AI363" s="49"/>
      <c r="AJ363" s="49"/>
      <c r="AK363" s="49"/>
      <c r="AL363" s="49"/>
      <c r="AM363" s="49"/>
      <c r="AN363" s="49"/>
      <c r="AO363" s="49"/>
      <c r="AP363" s="49"/>
      <c r="AQ363" s="49"/>
      <c r="AR363" s="49"/>
      <c r="AS363" s="49"/>
      <c r="AT363" s="49"/>
      <c r="AU363" s="49"/>
      <c r="AV363" s="49"/>
      <c r="AW363" s="49"/>
    </row>
    <row r="364" spans="1:49">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c r="AG364" s="49"/>
      <c r="AH364" s="49"/>
      <c r="AI364" s="49"/>
      <c r="AJ364" s="49"/>
      <c r="AK364" s="49"/>
      <c r="AL364" s="49"/>
      <c r="AM364" s="49"/>
      <c r="AN364" s="49"/>
      <c r="AO364" s="49"/>
      <c r="AP364" s="49"/>
      <c r="AQ364" s="49"/>
      <c r="AR364" s="49"/>
      <c r="AS364" s="49"/>
      <c r="AT364" s="49"/>
      <c r="AU364" s="49"/>
      <c r="AV364" s="49"/>
      <c r="AW364" s="49"/>
    </row>
    <row r="365" spans="1:49">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49"/>
      <c r="AG365" s="49"/>
      <c r="AH365" s="49"/>
      <c r="AI365" s="49"/>
      <c r="AJ365" s="49"/>
      <c r="AK365" s="49"/>
      <c r="AL365" s="49"/>
      <c r="AM365" s="49"/>
      <c r="AN365" s="49"/>
      <c r="AO365" s="49"/>
      <c r="AP365" s="49"/>
      <c r="AQ365" s="49"/>
      <c r="AR365" s="49"/>
      <c r="AS365" s="49"/>
      <c r="AT365" s="49"/>
      <c r="AU365" s="49"/>
      <c r="AV365" s="49"/>
      <c r="AW365" s="49"/>
    </row>
    <row r="366" spans="1:49">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c r="AG366" s="49"/>
      <c r="AH366" s="49"/>
      <c r="AI366" s="49"/>
      <c r="AJ366" s="49"/>
      <c r="AK366" s="49"/>
      <c r="AL366" s="49"/>
      <c r="AM366" s="49"/>
      <c r="AN366" s="49"/>
      <c r="AO366" s="49"/>
      <c r="AP366" s="49"/>
      <c r="AQ366" s="49"/>
      <c r="AR366" s="49"/>
      <c r="AS366" s="49"/>
      <c r="AT366" s="49"/>
      <c r="AU366" s="49"/>
      <c r="AV366" s="49"/>
      <c r="AW366" s="49"/>
    </row>
    <row r="367" spans="1:49">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c r="AG367" s="49"/>
      <c r="AH367" s="49"/>
      <c r="AI367" s="49"/>
      <c r="AJ367" s="49"/>
      <c r="AK367" s="49"/>
      <c r="AL367" s="49"/>
      <c r="AM367" s="49"/>
      <c r="AN367" s="49"/>
      <c r="AO367" s="49"/>
      <c r="AP367" s="49"/>
      <c r="AQ367" s="49"/>
      <c r="AR367" s="49"/>
      <c r="AS367" s="49"/>
      <c r="AT367" s="49"/>
      <c r="AU367" s="49"/>
      <c r="AV367" s="49"/>
      <c r="AW367" s="49"/>
    </row>
    <row r="368" spans="1:49">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49"/>
      <c r="AG368" s="49"/>
      <c r="AH368" s="49"/>
      <c r="AI368" s="49"/>
      <c r="AJ368" s="49"/>
      <c r="AK368" s="49"/>
      <c r="AL368" s="49"/>
      <c r="AM368" s="49"/>
      <c r="AN368" s="49"/>
      <c r="AO368" s="49"/>
      <c r="AP368" s="49"/>
      <c r="AQ368" s="49"/>
      <c r="AR368" s="49"/>
      <c r="AS368" s="49"/>
      <c r="AT368" s="49"/>
      <c r="AU368" s="49"/>
      <c r="AV368" s="49"/>
      <c r="AW368" s="49"/>
    </row>
    <row r="369" spans="1:49">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49"/>
      <c r="AG369" s="49"/>
      <c r="AH369" s="49"/>
      <c r="AI369" s="49"/>
      <c r="AJ369" s="49"/>
      <c r="AK369" s="49"/>
      <c r="AL369" s="49"/>
      <c r="AM369" s="49"/>
      <c r="AN369" s="49"/>
      <c r="AO369" s="49"/>
      <c r="AP369" s="49"/>
      <c r="AQ369" s="49"/>
      <c r="AR369" s="49"/>
      <c r="AS369" s="49"/>
      <c r="AT369" s="49"/>
      <c r="AU369" s="49"/>
      <c r="AV369" s="49"/>
      <c r="AW369" s="49"/>
    </row>
    <row r="370" spans="1:49">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49"/>
      <c r="AG370" s="49"/>
      <c r="AH370" s="49"/>
      <c r="AI370" s="49"/>
      <c r="AJ370" s="49"/>
      <c r="AK370" s="49"/>
      <c r="AL370" s="49"/>
      <c r="AM370" s="49"/>
      <c r="AN370" s="49"/>
      <c r="AO370" s="49"/>
      <c r="AP370" s="49"/>
      <c r="AQ370" s="49"/>
      <c r="AR370" s="49"/>
      <c r="AS370" s="49"/>
      <c r="AT370" s="49"/>
      <c r="AU370" s="49"/>
      <c r="AV370" s="49"/>
      <c r="AW370" s="49"/>
    </row>
    <row r="371" spans="1:49">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c r="AD371" s="49"/>
      <c r="AE371" s="49"/>
      <c r="AF371" s="49"/>
      <c r="AG371" s="49"/>
      <c r="AH371" s="49"/>
      <c r="AI371" s="49"/>
      <c r="AJ371" s="49"/>
      <c r="AK371" s="49"/>
      <c r="AL371" s="49"/>
      <c r="AM371" s="49"/>
      <c r="AN371" s="49"/>
      <c r="AO371" s="49"/>
      <c r="AP371" s="49"/>
      <c r="AQ371" s="49"/>
      <c r="AR371" s="49"/>
      <c r="AS371" s="49"/>
      <c r="AT371" s="49"/>
      <c r="AU371" s="49"/>
      <c r="AV371" s="49"/>
      <c r="AW371" s="49"/>
    </row>
    <row r="372" spans="1:49">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c r="AG372" s="49"/>
      <c r="AH372" s="49"/>
      <c r="AI372" s="49"/>
      <c r="AJ372" s="49"/>
      <c r="AK372" s="49"/>
      <c r="AL372" s="49"/>
      <c r="AM372" s="49"/>
      <c r="AN372" s="49"/>
      <c r="AO372" s="49"/>
      <c r="AP372" s="49"/>
      <c r="AQ372" s="49"/>
      <c r="AR372" s="49"/>
      <c r="AS372" s="49"/>
      <c r="AT372" s="49"/>
      <c r="AU372" s="49"/>
      <c r="AV372" s="49"/>
      <c r="AW372" s="49"/>
    </row>
    <row r="373" spans="1:49">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c r="AD373" s="49"/>
      <c r="AE373" s="49"/>
      <c r="AF373" s="49"/>
      <c r="AG373" s="49"/>
      <c r="AH373" s="49"/>
      <c r="AI373" s="49"/>
      <c r="AJ373" s="49"/>
      <c r="AK373" s="49"/>
      <c r="AL373" s="49"/>
      <c r="AM373" s="49"/>
      <c r="AN373" s="49"/>
      <c r="AO373" s="49"/>
      <c r="AP373" s="49"/>
      <c r="AQ373" s="49"/>
      <c r="AR373" s="49"/>
      <c r="AS373" s="49"/>
      <c r="AT373" s="49"/>
      <c r="AU373" s="49"/>
      <c r="AV373" s="49"/>
      <c r="AW373" s="49"/>
    </row>
    <row r="374" spans="1:49">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c r="AG374" s="49"/>
      <c r="AH374" s="49"/>
      <c r="AI374" s="49"/>
      <c r="AJ374" s="49"/>
      <c r="AK374" s="49"/>
      <c r="AL374" s="49"/>
      <c r="AM374" s="49"/>
      <c r="AN374" s="49"/>
      <c r="AO374" s="49"/>
      <c r="AP374" s="49"/>
      <c r="AQ374" s="49"/>
      <c r="AR374" s="49"/>
      <c r="AS374" s="49"/>
      <c r="AT374" s="49"/>
      <c r="AU374" s="49"/>
      <c r="AV374" s="49"/>
      <c r="AW374" s="49"/>
    </row>
    <row r="375" spans="1:49">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49"/>
      <c r="AG375" s="49"/>
      <c r="AH375" s="49"/>
      <c r="AI375" s="49"/>
      <c r="AJ375" s="49"/>
      <c r="AK375" s="49"/>
      <c r="AL375" s="49"/>
      <c r="AM375" s="49"/>
      <c r="AN375" s="49"/>
      <c r="AO375" s="49"/>
      <c r="AP375" s="49"/>
      <c r="AQ375" s="49"/>
      <c r="AR375" s="49"/>
      <c r="AS375" s="49"/>
      <c r="AT375" s="49"/>
      <c r="AU375" s="49"/>
      <c r="AV375" s="49"/>
      <c r="AW375" s="49"/>
    </row>
    <row r="376" spans="1:49">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c r="AG376" s="49"/>
      <c r="AH376" s="49"/>
      <c r="AI376" s="49"/>
      <c r="AJ376" s="49"/>
      <c r="AK376" s="49"/>
      <c r="AL376" s="49"/>
      <c r="AM376" s="49"/>
      <c r="AN376" s="49"/>
      <c r="AO376" s="49"/>
      <c r="AP376" s="49"/>
      <c r="AQ376" s="49"/>
      <c r="AR376" s="49"/>
      <c r="AS376" s="49"/>
      <c r="AT376" s="49"/>
      <c r="AU376" s="49"/>
      <c r="AV376" s="49"/>
      <c r="AW376" s="49"/>
    </row>
    <row r="377" spans="1:49">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c r="AD377" s="49"/>
      <c r="AE377" s="49"/>
      <c r="AF377" s="49"/>
      <c r="AG377" s="49"/>
      <c r="AH377" s="49"/>
      <c r="AI377" s="49"/>
      <c r="AJ377" s="49"/>
      <c r="AK377" s="49"/>
      <c r="AL377" s="49"/>
      <c r="AM377" s="49"/>
      <c r="AN377" s="49"/>
      <c r="AO377" s="49"/>
      <c r="AP377" s="49"/>
      <c r="AQ377" s="49"/>
      <c r="AR377" s="49"/>
      <c r="AS377" s="49"/>
      <c r="AT377" s="49"/>
      <c r="AU377" s="49"/>
      <c r="AV377" s="49"/>
      <c r="AW377" s="49"/>
    </row>
    <row r="378" spans="1:49">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c r="AG378" s="49"/>
      <c r="AH378" s="49"/>
      <c r="AI378" s="49"/>
      <c r="AJ378" s="49"/>
      <c r="AK378" s="49"/>
      <c r="AL378" s="49"/>
      <c r="AM378" s="49"/>
      <c r="AN378" s="49"/>
      <c r="AO378" s="49"/>
      <c r="AP378" s="49"/>
      <c r="AQ378" s="49"/>
      <c r="AR378" s="49"/>
      <c r="AS378" s="49"/>
      <c r="AT378" s="49"/>
      <c r="AU378" s="49"/>
      <c r="AV378" s="49"/>
      <c r="AW378" s="49"/>
    </row>
    <row r="379" spans="1:49">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c r="AD379" s="49"/>
      <c r="AE379" s="49"/>
      <c r="AF379" s="49"/>
      <c r="AG379" s="49"/>
      <c r="AH379" s="49"/>
      <c r="AI379" s="49"/>
      <c r="AJ379" s="49"/>
      <c r="AK379" s="49"/>
      <c r="AL379" s="49"/>
      <c r="AM379" s="49"/>
      <c r="AN379" s="49"/>
      <c r="AO379" s="49"/>
      <c r="AP379" s="49"/>
      <c r="AQ379" s="49"/>
      <c r="AR379" s="49"/>
      <c r="AS379" s="49"/>
      <c r="AT379" s="49"/>
      <c r="AU379" s="49"/>
      <c r="AV379" s="49"/>
      <c r="AW379" s="49"/>
    </row>
    <row r="380" spans="1:49">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49"/>
      <c r="AG380" s="49"/>
      <c r="AH380" s="49"/>
      <c r="AI380" s="49"/>
      <c r="AJ380" s="49"/>
      <c r="AK380" s="49"/>
      <c r="AL380" s="49"/>
      <c r="AM380" s="49"/>
      <c r="AN380" s="49"/>
      <c r="AO380" s="49"/>
      <c r="AP380" s="49"/>
      <c r="AQ380" s="49"/>
      <c r="AR380" s="49"/>
      <c r="AS380" s="49"/>
      <c r="AT380" s="49"/>
      <c r="AU380" s="49"/>
      <c r="AV380" s="49"/>
      <c r="AW380" s="49"/>
    </row>
    <row r="381" spans="1:49">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c r="AG381" s="49"/>
      <c r="AH381" s="49"/>
      <c r="AI381" s="49"/>
      <c r="AJ381" s="49"/>
      <c r="AK381" s="49"/>
      <c r="AL381" s="49"/>
      <c r="AM381" s="49"/>
      <c r="AN381" s="49"/>
      <c r="AO381" s="49"/>
      <c r="AP381" s="49"/>
      <c r="AQ381" s="49"/>
      <c r="AR381" s="49"/>
      <c r="AS381" s="49"/>
      <c r="AT381" s="49"/>
      <c r="AU381" s="49"/>
      <c r="AV381" s="49"/>
      <c r="AW381" s="49"/>
    </row>
    <row r="382" spans="1:49">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49"/>
      <c r="AG382" s="49"/>
      <c r="AH382" s="49"/>
      <c r="AI382" s="49"/>
      <c r="AJ382" s="49"/>
      <c r="AK382" s="49"/>
      <c r="AL382" s="49"/>
      <c r="AM382" s="49"/>
      <c r="AN382" s="49"/>
      <c r="AO382" s="49"/>
      <c r="AP382" s="49"/>
      <c r="AQ382" s="49"/>
      <c r="AR382" s="49"/>
      <c r="AS382" s="49"/>
      <c r="AT382" s="49"/>
      <c r="AU382" s="49"/>
      <c r="AV382" s="49"/>
      <c r="AW382" s="49"/>
    </row>
    <row r="383" spans="1:49">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c r="AD383" s="49"/>
      <c r="AE383" s="49"/>
      <c r="AF383" s="49"/>
      <c r="AG383" s="49"/>
      <c r="AH383" s="49"/>
      <c r="AI383" s="49"/>
      <c r="AJ383" s="49"/>
      <c r="AK383" s="49"/>
      <c r="AL383" s="49"/>
      <c r="AM383" s="49"/>
      <c r="AN383" s="49"/>
      <c r="AO383" s="49"/>
      <c r="AP383" s="49"/>
      <c r="AQ383" s="49"/>
      <c r="AR383" s="49"/>
      <c r="AS383" s="49"/>
      <c r="AT383" s="49"/>
      <c r="AU383" s="49"/>
      <c r="AV383" s="49"/>
      <c r="AW383" s="49"/>
    </row>
    <row r="384" spans="1:49">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c r="AD384" s="49"/>
      <c r="AE384" s="49"/>
      <c r="AF384" s="49"/>
      <c r="AG384" s="49"/>
      <c r="AH384" s="49"/>
      <c r="AI384" s="49"/>
      <c r="AJ384" s="49"/>
      <c r="AK384" s="49"/>
      <c r="AL384" s="49"/>
      <c r="AM384" s="49"/>
      <c r="AN384" s="49"/>
      <c r="AO384" s="49"/>
      <c r="AP384" s="49"/>
      <c r="AQ384" s="49"/>
      <c r="AR384" s="49"/>
      <c r="AS384" s="49"/>
      <c r="AT384" s="49"/>
      <c r="AU384" s="49"/>
      <c r="AV384" s="49"/>
      <c r="AW384" s="49"/>
    </row>
    <row r="385" spans="1:49">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c r="AD385" s="49"/>
      <c r="AE385" s="49"/>
      <c r="AF385" s="49"/>
      <c r="AG385" s="49"/>
      <c r="AH385" s="49"/>
      <c r="AI385" s="49"/>
      <c r="AJ385" s="49"/>
      <c r="AK385" s="49"/>
      <c r="AL385" s="49"/>
      <c r="AM385" s="49"/>
      <c r="AN385" s="49"/>
      <c r="AO385" s="49"/>
      <c r="AP385" s="49"/>
      <c r="AQ385" s="49"/>
      <c r="AR385" s="49"/>
      <c r="AS385" s="49"/>
      <c r="AT385" s="49"/>
      <c r="AU385" s="49"/>
      <c r="AV385" s="49"/>
      <c r="AW385" s="49"/>
    </row>
    <row r="386" spans="1:49">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c r="AD386" s="49"/>
      <c r="AE386" s="49"/>
      <c r="AF386" s="49"/>
      <c r="AG386" s="49"/>
      <c r="AH386" s="49"/>
      <c r="AI386" s="49"/>
      <c r="AJ386" s="49"/>
      <c r="AK386" s="49"/>
      <c r="AL386" s="49"/>
      <c r="AM386" s="49"/>
      <c r="AN386" s="49"/>
      <c r="AO386" s="49"/>
      <c r="AP386" s="49"/>
      <c r="AQ386" s="49"/>
      <c r="AR386" s="49"/>
      <c r="AS386" s="49"/>
      <c r="AT386" s="49"/>
      <c r="AU386" s="49"/>
      <c r="AV386" s="49"/>
      <c r="AW386" s="49"/>
    </row>
    <row r="387" spans="1:49">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49"/>
      <c r="AG387" s="49"/>
      <c r="AH387" s="49"/>
      <c r="AI387" s="49"/>
      <c r="AJ387" s="49"/>
      <c r="AK387" s="49"/>
      <c r="AL387" s="49"/>
      <c r="AM387" s="49"/>
      <c r="AN387" s="49"/>
      <c r="AO387" s="49"/>
      <c r="AP387" s="49"/>
      <c r="AQ387" s="49"/>
      <c r="AR387" s="49"/>
      <c r="AS387" s="49"/>
      <c r="AT387" s="49"/>
      <c r="AU387" s="49"/>
      <c r="AV387" s="49"/>
      <c r="AW387" s="49"/>
    </row>
    <row r="388" spans="1:49">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c r="AD388" s="49"/>
      <c r="AE388" s="49"/>
      <c r="AF388" s="49"/>
      <c r="AG388" s="49"/>
      <c r="AH388" s="49"/>
      <c r="AI388" s="49"/>
      <c r="AJ388" s="49"/>
      <c r="AK388" s="49"/>
      <c r="AL388" s="49"/>
      <c r="AM388" s="49"/>
      <c r="AN388" s="49"/>
      <c r="AO388" s="49"/>
      <c r="AP388" s="49"/>
      <c r="AQ388" s="49"/>
      <c r="AR388" s="49"/>
      <c r="AS388" s="49"/>
      <c r="AT388" s="49"/>
      <c r="AU388" s="49"/>
      <c r="AV388" s="49"/>
      <c r="AW388" s="49"/>
    </row>
    <row r="389" spans="1:49">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c r="AD389" s="49"/>
      <c r="AE389" s="49"/>
      <c r="AF389" s="49"/>
      <c r="AG389" s="49"/>
      <c r="AH389" s="49"/>
      <c r="AI389" s="49"/>
      <c r="AJ389" s="49"/>
      <c r="AK389" s="49"/>
      <c r="AL389" s="49"/>
      <c r="AM389" s="49"/>
      <c r="AN389" s="49"/>
      <c r="AO389" s="49"/>
      <c r="AP389" s="49"/>
      <c r="AQ389" s="49"/>
      <c r="AR389" s="49"/>
      <c r="AS389" s="49"/>
      <c r="AT389" s="49"/>
      <c r="AU389" s="49"/>
      <c r="AV389" s="49"/>
      <c r="AW389" s="49"/>
    </row>
    <row r="390" spans="1:49">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c r="AD390" s="49"/>
      <c r="AE390" s="49"/>
      <c r="AF390" s="49"/>
      <c r="AG390" s="49"/>
      <c r="AH390" s="49"/>
      <c r="AI390" s="49"/>
      <c r="AJ390" s="49"/>
      <c r="AK390" s="49"/>
      <c r="AL390" s="49"/>
      <c r="AM390" s="49"/>
      <c r="AN390" s="49"/>
      <c r="AO390" s="49"/>
      <c r="AP390" s="49"/>
      <c r="AQ390" s="49"/>
      <c r="AR390" s="49"/>
      <c r="AS390" s="49"/>
      <c r="AT390" s="49"/>
      <c r="AU390" s="49"/>
      <c r="AV390" s="49"/>
      <c r="AW390" s="49"/>
    </row>
    <row r="391" spans="1:49">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c r="AD391" s="49"/>
      <c r="AE391" s="49"/>
      <c r="AF391" s="49"/>
      <c r="AG391" s="49"/>
      <c r="AH391" s="49"/>
      <c r="AI391" s="49"/>
      <c r="AJ391" s="49"/>
      <c r="AK391" s="49"/>
      <c r="AL391" s="49"/>
      <c r="AM391" s="49"/>
      <c r="AN391" s="49"/>
      <c r="AO391" s="49"/>
      <c r="AP391" s="49"/>
      <c r="AQ391" s="49"/>
      <c r="AR391" s="49"/>
      <c r="AS391" s="49"/>
      <c r="AT391" s="49"/>
      <c r="AU391" s="49"/>
      <c r="AV391" s="49"/>
      <c r="AW391" s="49"/>
    </row>
    <row r="392" spans="1:49">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c r="AD392" s="49"/>
      <c r="AE392" s="49"/>
      <c r="AF392" s="49"/>
      <c r="AG392" s="49"/>
      <c r="AH392" s="49"/>
      <c r="AI392" s="49"/>
      <c r="AJ392" s="49"/>
      <c r="AK392" s="49"/>
      <c r="AL392" s="49"/>
      <c r="AM392" s="49"/>
      <c r="AN392" s="49"/>
      <c r="AO392" s="49"/>
      <c r="AP392" s="49"/>
      <c r="AQ392" s="49"/>
      <c r="AR392" s="49"/>
      <c r="AS392" s="49"/>
      <c r="AT392" s="49"/>
      <c r="AU392" s="49"/>
      <c r="AV392" s="49"/>
      <c r="AW392" s="49"/>
    </row>
    <row r="393" spans="1:49">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49"/>
      <c r="AG393" s="49"/>
      <c r="AH393" s="49"/>
      <c r="AI393" s="49"/>
      <c r="AJ393" s="49"/>
      <c r="AK393" s="49"/>
      <c r="AL393" s="49"/>
      <c r="AM393" s="49"/>
      <c r="AN393" s="49"/>
      <c r="AO393" s="49"/>
      <c r="AP393" s="49"/>
      <c r="AQ393" s="49"/>
      <c r="AR393" s="49"/>
      <c r="AS393" s="49"/>
      <c r="AT393" s="49"/>
      <c r="AU393" s="49"/>
      <c r="AV393" s="49"/>
      <c r="AW393" s="49"/>
    </row>
    <row r="394" spans="1:49">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c r="AD394" s="49"/>
      <c r="AE394" s="49"/>
      <c r="AF394" s="49"/>
      <c r="AG394" s="49"/>
      <c r="AH394" s="49"/>
      <c r="AI394" s="49"/>
      <c r="AJ394" s="49"/>
      <c r="AK394" s="49"/>
      <c r="AL394" s="49"/>
      <c r="AM394" s="49"/>
      <c r="AN394" s="49"/>
      <c r="AO394" s="49"/>
      <c r="AP394" s="49"/>
      <c r="AQ394" s="49"/>
      <c r="AR394" s="49"/>
      <c r="AS394" s="49"/>
      <c r="AT394" s="49"/>
      <c r="AU394" s="49"/>
      <c r="AV394" s="49"/>
      <c r="AW394" s="49"/>
    </row>
    <row r="395" spans="1:49">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c r="AG395" s="49"/>
      <c r="AH395" s="49"/>
      <c r="AI395" s="49"/>
      <c r="AJ395" s="49"/>
      <c r="AK395" s="49"/>
      <c r="AL395" s="49"/>
      <c r="AM395" s="49"/>
      <c r="AN395" s="49"/>
      <c r="AO395" s="49"/>
      <c r="AP395" s="49"/>
      <c r="AQ395" s="49"/>
      <c r="AR395" s="49"/>
      <c r="AS395" s="49"/>
      <c r="AT395" s="49"/>
      <c r="AU395" s="49"/>
      <c r="AV395" s="49"/>
      <c r="AW395" s="49"/>
    </row>
    <row r="396" spans="1:49">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49"/>
      <c r="AG396" s="49"/>
      <c r="AH396" s="49"/>
      <c r="AI396" s="49"/>
      <c r="AJ396" s="49"/>
      <c r="AK396" s="49"/>
      <c r="AL396" s="49"/>
      <c r="AM396" s="49"/>
      <c r="AN396" s="49"/>
      <c r="AO396" s="49"/>
      <c r="AP396" s="49"/>
      <c r="AQ396" s="49"/>
      <c r="AR396" s="49"/>
      <c r="AS396" s="49"/>
      <c r="AT396" s="49"/>
      <c r="AU396" s="49"/>
      <c r="AV396" s="49"/>
      <c r="AW396" s="49"/>
    </row>
    <row r="397" spans="1:49">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49"/>
      <c r="AG397" s="49"/>
      <c r="AH397" s="49"/>
      <c r="AI397" s="49"/>
      <c r="AJ397" s="49"/>
      <c r="AK397" s="49"/>
      <c r="AL397" s="49"/>
      <c r="AM397" s="49"/>
      <c r="AN397" s="49"/>
      <c r="AO397" s="49"/>
      <c r="AP397" s="49"/>
      <c r="AQ397" s="49"/>
      <c r="AR397" s="49"/>
      <c r="AS397" s="49"/>
      <c r="AT397" s="49"/>
      <c r="AU397" s="49"/>
      <c r="AV397" s="49"/>
      <c r="AW397" s="49"/>
    </row>
    <row r="398" spans="1:49">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c r="AD398" s="49"/>
      <c r="AE398" s="49"/>
      <c r="AF398" s="49"/>
      <c r="AG398" s="49"/>
      <c r="AH398" s="49"/>
      <c r="AI398" s="49"/>
      <c r="AJ398" s="49"/>
      <c r="AK398" s="49"/>
      <c r="AL398" s="49"/>
      <c r="AM398" s="49"/>
      <c r="AN398" s="49"/>
      <c r="AO398" s="49"/>
      <c r="AP398" s="49"/>
      <c r="AQ398" s="49"/>
      <c r="AR398" s="49"/>
      <c r="AS398" s="49"/>
      <c r="AT398" s="49"/>
      <c r="AU398" s="49"/>
      <c r="AV398" s="49"/>
      <c r="AW398" s="49"/>
    </row>
    <row r="399" spans="1:49">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c r="AG399" s="49"/>
      <c r="AH399" s="49"/>
      <c r="AI399" s="49"/>
      <c r="AJ399" s="49"/>
      <c r="AK399" s="49"/>
      <c r="AL399" s="49"/>
      <c r="AM399" s="49"/>
      <c r="AN399" s="49"/>
      <c r="AO399" s="49"/>
      <c r="AP399" s="49"/>
      <c r="AQ399" s="49"/>
      <c r="AR399" s="49"/>
      <c r="AS399" s="49"/>
      <c r="AT399" s="49"/>
      <c r="AU399" s="49"/>
      <c r="AV399" s="49"/>
      <c r="AW399" s="49"/>
    </row>
    <row r="400" spans="1:49">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49"/>
      <c r="AG400" s="49"/>
      <c r="AH400" s="49"/>
      <c r="AI400" s="49"/>
      <c r="AJ400" s="49"/>
      <c r="AK400" s="49"/>
      <c r="AL400" s="49"/>
      <c r="AM400" s="49"/>
      <c r="AN400" s="49"/>
      <c r="AO400" s="49"/>
      <c r="AP400" s="49"/>
      <c r="AQ400" s="49"/>
      <c r="AR400" s="49"/>
      <c r="AS400" s="49"/>
      <c r="AT400" s="49"/>
      <c r="AU400" s="49"/>
      <c r="AV400" s="49"/>
      <c r="AW400" s="49"/>
    </row>
    <row r="401" spans="1:49">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c r="AD401" s="49"/>
      <c r="AE401" s="49"/>
      <c r="AF401" s="49"/>
      <c r="AG401" s="49"/>
      <c r="AH401" s="49"/>
      <c r="AI401" s="49"/>
      <c r="AJ401" s="49"/>
      <c r="AK401" s="49"/>
      <c r="AL401" s="49"/>
      <c r="AM401" s="49"/>
      <c r="AN401" s="49"/>
      <c r="AO401" s="49"/>
      <c r="AP401" s="49"/>
      <c r="AQ401" s="49"/>
      <c r="AR401" s="49"/>
      <c r="AS401" s="49"/>
      <c r="AT401" s="49"/>
      <c r="AU401" s="49"/>
      <c r="AV401" s="49"/>
      <c r="AW401" s="49"/>
    </row>
    <row r="402" spans="1:49">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49"/>
      <c r="AL402" s="49"/>
      <c r="AM402" s="49"/>
      <c r="AN402" s="49"/>
      <c r="AO402" s="49"/>
      <c r="AP402" s="49"/>
      <c r="AQ402" s="49"/>
      <c r="AR402" s="49"/>
      <c r="AS402" s="49"/>
      <c r="AT402" s="49"/>
      <c r="AU402" s="49"/>
      <c r="AV402" s="49"/>
      <c r="AW402" s="49"/>
    </row>
    <row r="403" spans="1:49">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49"/>
      <c r="AK403" s="49"/>
      <c r="AL403" s="49"/>
      <c r="AM403" s="49"/>
      <c r="AN403" s="49"/>
      <c r="AO403" s="49"/>
      <c r="AP403" s="49"/>
      <c r="AQ403" s="49"/>
      <c r="AR403" s="49"/>
      <c r="AS403" s="49"/>
      <c r="AT403" s="49"/>
      <c r="AU403" s="49"/>
      <c r="AV403" s="49"/>
      <c r="AW403" s="49"/>
    </row>
    <row r="404" spans="1:49">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49"/>
      <c r="AG404" s="49"/>
      <c r="AH404" s="49"/>
      <c r="AI404" s="49"/>
      <c r="AJ404" s="49"/>
      <c r="AK404" s="49"/>
      <c r="AL404" s="49"/>
      <c r="AM404" s="49"/>
      <c r="AN404" s="49"/>
      <c r="AO404" s="49"/>
      <c r="AP404" s="49"/>
      <c r="AQ404" s="49"/>
      <c r="AR404" s="49"/>
      <c r="AS404" s="49"/>
      <c r="AT404" s="49"/>
      <c r="AU404" s="49"/>
      <c r="AV404" s="49"/>
      <c r="AW404" s="49"/>
    </row>
    <row r="405" spans="1:49">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49"/>
      <c r="AL405" s="49"/>
      <c r="AM405" s="49"/>
      <c r="AN405" s="49"/>
      <c r="AO405" s="49"/>
      <c r="AP405" s="49"/>
      <c r="AQ405" s="49"/>
      <c r="AR405" s="49"/>
      <c r="AS405" s="49"/>
      <c r="AT405" s="49"/>
      <c r="AU405" s="49"/>
      <c r="AV405" s="49"/>
      <c r="AW405" s="49"/>
    </row>
    <row r="406" spans="1:49">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49"/>
      <c r="AK406" s="49"/>
      <c r="AL406" s="49"/>
      <c r="AM406" s="49"/>
      <c r="AN406" s="49"/>
      <c r="AO406" s="49"/>
      <c r="AP406" s="49"/>
      <c r="AQ406" s="49"/>
      <c r="AR406" s="49"/>
      <c r="AS406" s="49"/>
      <c r="AT406" s="49"/>
      <c r="AU406" s="49"/>
      <c r="AV406" s="49"/>
      <c r="AW406" s="49"/>
    </row>
    <row r="407" spans="1:49">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49"/>
      <c r="AL407" s="49"/>
      <c r="AM407" s="49"/>
      <c r="AN407" s="49"/>
      <c r="AO407" s="49"/>
      <c r="AP407" s="49"/>
      <c r="AQ407" s="49"/>
      <c r="AR407" s="49"/>
      <c r="AS407" s="49"/>
      <c r="AT407" s="49"/>
      <c r="AU407" s="49"/>
      <c r="AV407" s="49"/>
      <c r="AW407" s="49"/>
    </row>
    <row r="408" spans="1:49">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49"/>
      <c r="AG408" s="49"/>
      <c r="AH408" s="49"/>
      <c r="AI408" s="49"/>
      <c r="AJ408" s="49"/>
      <c r="AK408" s="49"/>
      <c r="AL408" s="49"/>
      <c r="AM408" s="49"/>
      <c r="AN408" s="49"/>
      <c r="AO408" s="49"/>
      <c r="AP408" s="49"/>
      <c r="AQ408" s="49"/>
      <c r="AR408" s="49"/>
      <c r="AS408" s="49"/>
      <c r="AT408" s="49"/>
      <c r="AU408" s="49"/>
      <c r="AV408" s="49"/>
      <c r="AW408" s="49"/>
    </row>
    <row r="409" spans="1:49">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49"/>
      <c r="AG409" s="49"/>
      <c r="AH409" s="49"/>
      <c r="AI409" s="49"/>
      <c r="AJ409" s="49"/>
      <c r="AK409" s="49"/>
      <c r="AL409" s="49"/>
      <c r="AM409" s="49"/>
      <c r="AN409" s="49"/>
      <c r="AO409" s="49"/>
      <c r="AP409" s="49"/>
      <c r="AQ409" s="49"/>
      <c r="AR409" s="49"/>
      <c r="AS409" s="49"/>
      <c r="AT409" s="49"/>
      <c r="AU409" s="49"/>
      <c r="AV409" s="49"/>
      <c r="AW409" s="49"/>
    </row>
    <row r="410" spans="1:49">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c r="AG410" s="49"/>
      <c r="AH410" s="49"/>
      <c r="AI410" s="49"/>
      <c r="AJ410" s="49"/>
      <c r="AK410" s="49"/>
      <c r="AL410" s="49"/>
      <c r="AM410" s="49"/>
      <c r="AN410" s="49"/>
      <c r="AO410" s="49"/>
      <c r="AP410" s="49"/>
      <c r="AQ410" s="49"/>
      <c r="AR410" s="49"/>
      <c r="AS410" s="49"/>
      <c r="AT410" s="49"/>
      <c r="AU410" s="49"/>
      <c r="AV410" s="49"/>
      <c r="AW410" s="49"/>
    </row>
    <row r="411" spans="1:49">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c r="AG411" s="49"/>
      <c r="AH411" s="49"/>
      <c r="AI411" s="49"/>
      <c r="AJ411" s="49"/>
      <c r="AK411" s="49"/>
      <c r="AL411" s="49"/>
      <c r="AM411" s="49"/>
      <c r="AN411" s="49"/>
      <c r="AO411" s="49"/>
      <c r="AP411" s="49"/>
      <c r="AQ411" s="49"/>
      <c r="AR411" s="49"/>
      <c r="AS411" s="49"/>
      <c r="AT411" s="49"/>
      <c r="AU411" s="49"/>
      <c r="AV411" s="49"/>
      <c r="AW411" s="49"/>
    </row>
    <row r="412" spans="1:49">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c r="AG412" s="49"/>
      <c r="AH412" s="49"/>
      <c r="AI412" s="49"/>
      <c r="AJ412" s="49"/>
      <c r="AK412" s="49"/>
      <c r="AL412" s="49"/>
      <c r="AM412" s="49"/>
      <c r="AN412" s="49"/>
      <c r="AO412" s="49"/>
      <c r="AP412" s="49"/>
      <c r="AQ412" s="49"/>
      <c r="AR412" s="49"/>
      <c r="AS412" s="49"/>
      <c r="AT412" s="49"/>
      <c r="AU412" s="49"/>
      <c r="AV412" s="49"/>
      <c r="AW412" s="49"/>
    </row>
    <row r="413" spans="1:49">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49"/>
      <c r="AG413" s="49"/>
      <c r="AH413" s="49"/>
      <c r="AI413" s="49"/>
      <c r="AJ413" s="49"/>
      <c r="AK413" s="49"/>
      <c r="AL413" s="49"/>
      <c r="AM413" s="49"/>
      <c r="AN413" s="49"/>
      <c r="AO413" s="49"/>
      <c r="AP413" s="49"/>
      <c r="AQ413" s="49"/>
      <c r="AR413" s="49"/>
      <c r="AS413" s="49"/>
      <c r="AT413" s="49"/>
      <c r="AU413" s="49"/>
      <c r="AV413" s="49"/>
      <c r="AW413" s="49"/>
    </row>
    <row r="414" spans="1:49">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c r="AD414" s="49"/>
      <c r="AE414" s="49"/>
      <c r="AF414" s="49"/>
      <c r="AG414" s="49"/>
      <c r="AH414" s="49"/>
      <c r="AI414" s="49"/>
      <c r="AJ414" s="49"/>
      <c r="AK414" s="49"/>
      <c r="AL414" s="49"/>
      <c r="AM414" s="49"/>
      <c r="AN414" s="49"/>
      <c r="AO414" s="49"/>
      <c r="AP414" s="49"/>
      <c r="AQ414" s="49"/>
      <c r="AR414" s="49"/>
      <c r="AS414" s="49"/>
      <c r="AT414" s="49"/>
      <c r="AU414" s="49"/>
      <c r="AV414" s="49"/>
      <c r="AW414" s="49"/>
    </row>
    <row r="415" spans="1:49">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c r="AC415" s="49"/>
      <c r="AD415" s="49"/>
      <c r="AE415" s="49"/>
      <c r="AF415" s="49"/>
      <c r="AG415" s="49"/>
      <c r="AH415" s="49"/>
      <c r="AI415" s="49"/>
      <c r="AJ415" s="49"/>
      <c r="AK415" s="49"/>
      <c r="AL415" s="49"/>
      <c r="AM415" s="49"/>
      <c r="AN415" s="49"/>
      <c r="AO415" s="49"/>
      <c r="AP415" s="49"/>
      <c r="AQ415" s="49"/>
      <c r="AR415" s="49"/>
      <c r="AS415" s="49"/>
      <c r="AT415" s="49"/>
      <c r="AU415" s="49"/>
      <c r="AV415" s="49"/>
      <c r="AW415" s="49"/>
    </row>
    <row r="416" spans="1:49">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c r="AB416" s="49"/>
      <c r="AC416" s="49"/>
      <c r="AD416" s="49"/>
      <c r="AE416" s="49"/>
      <c r="AF416" s="49"/>
      <c r="AG416" s="49"/>
      <c r="AH416" s="49"/>
      <c r="AI416" s="49"/>
      <c r="AJ416" s="49"/>
      <c r="AK416" s="49"/>
      <c r="AL416" s="49"/>
      <c r="AM416" s="49"/>
      <c r="AN416" s="49"/>
      <c r="AO416" s="49"/>
      <c r="AP416" s="49"/>
      <c r="AQ416" s="49"/>
      <c r="AR416" s="49"/>
      <c r="AS416" s="49"/>
      <c r="AT416" s="49"/>
      <c r="AU416" s="49"/>
      <c r="AV416" s="49"/>
      <c r="AW416" s="49"/>
    </row>
    <row r="417" spans="1:49">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49"/>
      <c r="AK417" s="49"/>
      <c r="AL417" s="49"/>
      <c r="AM417" s="49"/>
      <c r="AN417" s="49"/>
      <c r="AO417" s="49"/>
      <c r="AP417" s="49"/>
      <c r="AQ417" s="49"/>
      <c r="AR417" s="49"/>
      <c r="AS417" s="49"/>
      <c r="AT417" s="49"/>
      <c r="AU417" s="49"/>
      <c r="AV417" s="49"/>
      <c r="AW417" s="49"/>
    </row>
    <row r="418" spans="1:49">
      <c r="B418" s="44"/>
      <c r="C418" s="44"/>
      <c r="D418" s="44"/>
      <c r="E418" s="44"/>
      <c r="F418" s="44"/>
      <c r="G418" s="44"/>
      <c r="H418" s="44"/>
      <c r="I418" s="44"/>
      <c r="J418" s="44"/>
      <c r="K418" s="44"/>
      <c r="L418" s="44"/>
      <c r="M418" s="44"/>
      <c r="N418" s="44"/>
      <c r="O418" s="44"/>
      <c r="P418" s="44"/>
      <c r="Q418" s="44"/>
      <c r="R418" s="44"/>
      <c r="S418" s="44"/>
      <c r="T418" s="44"/>
      <c r="AD418" s="44"/>
      <c r="AE418" s="44"/>
      <c r="AF418" s="44"/>
      <c r="AG418" s="44"/>
      <c r="AH418" s="44"/>
      <c r="AI418" s="44"/>
      <c r="AJ418" s="44"/>
      <c r="AK418" s="44"/>
      <c r="AL418" s="44"/>
      <c r="AM418" s="44"/>
      <c r="AN418" s="44"/>
      <c r="AO418" s="44"/>
      <c r="AP418" s="44"/>
      <c r="AQ418" s="44"/>
      <c r="AR418" s="44"/>
      <c r="AS418" s="44"/>
      <c r="AT418" s="44"/>
      <c r="AU418" s="44"/>
      <c r="AV418" s="44"/>
      <c r="AW418" s="44"/>
    </row>
    <row r="419" spans="1:49">
      <c r="B419" s="44"/>
      <c r="C419" s="44"/>
      <c r="D419" s="44"/>
      <c r="E419" s="44"/>
      <c r="F419" s="44"/>
      <c r="G419" s="44"/>
      <c r="H419" s="44"/>
      <c r="I419" s="44"/>
      <c r="J419" s="44"/>
      <c r="K419" s="44"/>
      <c r="L419" s="44"/>
      <c r="M419" s="44"/>
      <c r="N419" s="44"/>
      <c r="O419" s="44"/>
      <c r="P419" s="44"/>
      <c r="Q419" s="44"/>
      <c r="R419" s="44"/>
      <c r="S419" s="44"/>
      <c r="T419" s="44"/>
      <c r="AD419" s="44"/>
      <c r="AE419" s="44"/>
      <c r="AF419" s="44"/>
      <c r="AG419" s="44"/>
      <c r="AH419" s="44"/>
      <c r="AI419" s="44"/>
      <c r="AJ419" s="44"/>
      <c r="AK419" s="44"/>
      <c r="AL419" s="44"/>
      <c r="AM419" s="44"/>
      <c r="AN419" s="44"/>
      <c r="AO419" s="44"/>
      <c r="AP419" s="44"/>
      <c r="AQ419" s="44"/>
      <c r="AR419" s="44"/>
      <c r="AS419" s="44"/>
      <c r="AT419" s="44"/>
      <c r="AU419" s="44"/>
      <c r="AV419" s="44"/>
      <c r="AW419" s="44"/>
    </row>
    <row r="420" spans="1:49">
      <c r="B420" s="44"/>
      <c r="C420" s="44"/>
      <c r="D420" s="44"/>
      <c r="E420" s="44"/>
      <c r="F420" s="44"/>
      <c r="G420" s="44"/>
      <c r="H420" s="44"/>
      <c r="I420" s="44"/>
      <c r="J420" s="44"/>
      <c r="K420" s="44"/>
      <c r="L420" s="44"/>
      <c r="M420" s="44"/>
      <c r="N420" s="44"/>
      <c r="O420" s="44"/>
      <c r="P420" s="44"/>
      <c r="Q420" s="44"/>
      <c r="R420" s="44"/>
      <c r="S420" s="44"/>
      <c r="T420" s="44"/>
      <c r="AD420" s="44"/>
      <c r="AE420" s="44"/>
      <c r="AF420" s="44"/>
      <c r="AG420" s="44"/>
      <c r="AH420" s="44"/>
      <c r="AI420" s="44"/>
      <c r="AJ420" s="44"/>
      <c r="AK420" s="44"/>
      <c r="AL420" s="44"/>
      <c r="AM420" s="44"/>
      <c r="AN420" s="44"/>
      <c r="AO420" s="44"/>
      <c r="AP420" s="44"/>
      <c r="AQ420" s="44"/>
      <c r="AR420" s="44"/>
      <c r="AS420" s="44"/>
      <c r="AT420" s="44"/>
      <c r="AU420" s="44"/>
      <c r="AV420" s="44"/>
      <c r="AW420" s="44"/>
    </row>
    <row r="421" spans="1:49">
      <c r="B421" s="44"/>
      <c r="C421" s="44"/>
      <c r="D421" s="44"/>
      <c r="E421" s="44"/>
      <c r="F421" s="44"/>
      <c r="G421" s="44"/>
      <c r="H421" s="44"/>
      <c r="I421" s="44"/>
      <c r="J421" s="44"/>
      <c r="K421" s="44"/>
      <c r="L421" s="44"/>
      <c r="M421" s="44"/>
      <c r="N421" s="44"/>
      <c r="O421" s="44"/>
      <c r="P421" s="44"/>
      <c r="Q421" s="44"/>
      <c r="R421" s="44"/>
      <c r="S421" s="44"/>
      <c r="T421" s="44"/>
      <c r="AD421" s="44"/>
      <c r="AE421" s="44"/>
      <c r="AF421" s="44"/>
      <c r="AG421" s="44"/>
      <c r="AH421" s="44"/>
      <c r="AI421" s="44"/>
      <c r="AJ421" s="44"/>
      <c r="AK421" s="44"/>
      <c r="AL421" s="44"/>
      <c r="AM421" s="44"/>
      <c r="AN421" s="44"/>
      <c r="AO421" s="44"/>
      <c r="AP421" s="44"/>
      <c r="AQ421" s="44"/>
      <c r="AR421" s="44"/>
      <c r="AS421" s="44"/>
      <c r="AT421" s="44"/>
      <c r="AU421" s="44"/>
      <c r="AV421" s="44"/>
      <c r="AW421" s="44"/>
    </row>
    <row r="422" spans="1:49">
      <c r="B422" s="44"/>
      <c r="C422" s="44"/>
      <c r="D422" s="44"/>
      <c r="E422" s="44"/>
      <c r="F422" s="44"/>
      <c r="G422" s="44"/>
      <c r="H422" s="44"/>
      <c r="I422" s="44"/>
      <c r="J422" s="44"/>
      <c r="K422" s="44"/>
      <c r="L422" s="44"/>
      <c r="M422" s="44"/>
      <c r="N422" s="44"/>
      <c r="O422" s="44"/>
      <c r="P422" s="44"/>
      <c r="Q422" s="44"/>
      <c r="R422" s="44"/>
      <c r="S422" s="44"/>
      <c r="T422" s="44"/>
      <c r="AD422" s="44"/>
      <c r="AE422" s="44"/>
      <c r="AF422" s="44"/>
      <c r="AG422" s="44"/>
      <c r="AH422" s="44"/>
      <c r="AI422" s="44"/>
      <c r="AJ422" s="44"/>
      <c r="AK422" s="44"/>
      <c r="AL422" s="44"/>
      <c r="AM422" s="44"/>
      <c r="AN422" s="44"/>
      <c r="AO422" s="44"/>
      <c r="AP422" s="44"/>
      <c r="AQ422" s="44"/>
      <c r="AR422" s="44"/>
      <c r="AS422" s="44"/>
      <c r="AT422" s="44"/>
      <c r="AU422" s="44"/>
      <c r="AV422" s="44"/>
      <c r="AW422" s="44"/>
    </row>
    <row r="423" spans="1:49">
      <c r="B423" s="44"/>
      <c r="C423" s="44"/>
      <c r="D423" s="44"/>
      <c r="E423" s="44"/>
      <c r="F423" s="44"/>
      <c r="G423" s="44"/>
      <c r="H423" s="44"/>
      <c r="I423" s="44"/>
      <c r="J423" s="44"/>
      <c r="K423" s="44"/>
      <c r="L423" s="44"/>
      <c r="M423" s="44"/>
      <c r="N423" s="44"/>
      <c r="O423" s="44"/>
      <c r="P423" s="44"/>
      <c r="Q423" s="44"/>
      <c r="R423" s="44"/>
      <c r="S423" s="44"/>
      <c r="T423" s="44"/>
      <c r="AD423" s="44"/>
      <c r="AE423" s="44"/>
      <c r="AF423" s="44"/>
      <c r="AG423" s="44"/>
      <c r="AH423" s="44"/>
      <c r="AI423" s="44"/>
      <c r="AJ423" s="44"/>
      <c r="AK423" s="44"/>
      <c r="AL423" s="44"/>
      <c r="AM423" s="44"/>
      <c r="AN423" s="44"/>
      <c r="AO423" s="44"/>
      <c r="AP423" s="44"/>
      <c r="AQ423" s="44"/>
      <c r="AR423" s="44"/>
      <c r="AS423" s="44"/>
      <c r="AT423" s="44"/>
      <c r="AU423" s="44"/>
      <c r="AV423" s="44"/>
      <c r="AW423" s="44"/>
    </row>
    <row r="424" spans="1:49">
      <c r="B424" s="44"/>
      <c r="C424" s="44"/>
      <c r="D424" s="44"/>
      <c r="E424" s="44"/>
      <c r="F424" s="44"/>
      <c r="G424" s="44"/>
      <c r="H424" s="44"/>
      <c r="I424" s="44"/>
      <c r="J424" s="44"/>
      <c r="K424" s="44"/>
      <c r="L424" s="44"/>
      <c r="M424" s="44"/>
      <c r="N424" s="44"/>
      <c r="O424" s="44"/>
      <c r="P424" s="44"/>
      <c r="Q424" s="44"/>
      <c r="R424" s="44"/>
      <c r="S424" s="44"/>
      <c r="T424" s="44"/>
      <c r="AD424" s="44"/>
      <c r="AE424" s="44"/>
      <c r="AF424" s="44"/>
      <c r="AG424" s="44"/>
      <c r="AH424" s="44"/>
      <c r="AI424" s="44"/>
      <c r="AJ424" s="44"/>
      <c r="AK424" s="44"/>
      <c r="AL424" s="44"/>
      <c r="AM424" s="44"/>
      <c r="AN424" s="44"/>
      <c r="AO424" s="44"/>
      <c r="AP424" s="44"/>
      <c r="AQ424" s="44"/>
      <c r="AR424" s="44"/>
      <c r="AS424" s="44"/>
      <c r="AT424" s="44"/>
      <c r="AU424" s="44"/>
      <c r="AV424" s="44"/>
      <c r="AW424" s="44"/>
    </row>
    <row r="425" spans="1:49">
      <c r="B425" s="44"/>
      <c r="C425" s="44"/>
      <c r="D425" s="44"/>
      <c r="E425" s="44"/>
      <c r="F425" s="44"/>
      <c r="G425" s="44"/>
      <c r="H425" s="44"/>
      <c r="I425" s="44"/>
      <c r="J425" s="44"/>
      <c r="K425" s="44"/>
      <c r="L425" s="44"/>
      <c r="M425" s="44"/>
      <c r="N425" s="44"/>
      <c r="O425" s="44"/>
      <c r="P425" s="44"/>
      <c r="Q425" s="44"/>
      <c r="R425" s="44"/>
      <c r="S425" s="44"/>
      <c r="T425" s="44"/>
      <c r="AD425" s="44"/>
      <c r="AE425" s="44"/>
      <c r="AF425" s="44"/>
      <c r="AG425" s="44"/>
      <c r="AH425" s="44"/>
      <c r="AI425" s="44"/>
      <c r="AJ425" s="44"/>
      <c r="AK425" s="44"/>
      <c r="AL425" s="44"/>
      <c r="AM425" s="44"/>
      <c r="AN425" s="44"/>
      <c r="AO425" s="44"/>
      <c r="AP425" s="44"/>
      <c r="AQ425" s="44"/>
      <c r="AR425" s="44"/>
      <c r="AS425" s="44"/>
      <c r="AT425" s="44"/>
      <c r="AU425" s="44"/>
      <c r="AV425" s="44"/>
      <c r="AW425" s="44"/>
    </row>
    <row r="426" spans="1:49">
      <c r="B426" s="44"/>
      <c r="C426" s="44"/>
      <c r="D426" s="44"/>
      <c r="E426" s="44"/>
      <c r="F426" s="44"/>
      <c r="G426" s="44"/>
      <c r="H426" s="44"/>
      <c r="I426" s="44"/>
      <c r="J426" s="44"/>
      <c r="K426" s="44"/>
      <c r="L426" s="44"/>
      <c r="M426" s="44"/>
      <c r="N426" s="44"/>
      <c r="O426" s="44"/>
      <c r="P426" s="44"/>
      <c r="Q426" s="44"/>
      <c r="R426" s="44"/>
      <c r="S426" s="44"/>
      <c r="T426" s="44"/>
      <c r="AD426" s="44"/>
      <c r="AE426" s="44"/>
      <c r="AF426" s="44"/>
      <c r="AG426" s="44"/>
      <c r="AH426" s="44"/>
      <c r="AI426" s="44"/>
      <c r="AJ426" s="44"/>
      <c r="AK426" s="44"/>
      <c r="AL426" s="44"/>
      <c r="AM426" s="44"/>
      <c r="AN426" s="44"/>
      <c r="AO426" s="44"/>
      <c r="AP426" s="44"/>
      <c r="AQ426" s="44"/>
      <c r="AR426" s="44"/>
      <c r="AS426" s="44"/>
      <c r="AT426" s="44"/>
      <c r="AU426" s="44"/>
      <c r="AV426" s="44"/>
      <c r="AW426" s="44"/>
    </row>
    <row r="427" spans="1:49">
      <c r="B427" s="44"/>
      <c r="C427" s="44"/>
      <c r="D427" s="44"/>
      <c r="E427" s="44"/>
      <c r="F427" s="44"/>
      <c r="G427" s="44"/>
      <c r="H427" s="44"/>
      <c r="I427" s="44"/>
      <c r="J427" s="44"/>
      <c r="K427" s="44"/>
      <c r="L427" s="44"/>
      <c r="M427" s="44"/>
      <c r="N427" s="44"/>
      <c r="O427" s="44"/>
      <c r="P427" s="44"/>
      <c r="Q427" s="44"/>
      <c r="R427" s="44"/>
      <c r="S427" s="44"/>
      <c r="T427" s="44"/>
      <c r="AD427" s="44"/>
      <c r="AE427" s="44"/>
      <c r="AF427" s="44"/>
      <c r="AG427" s="44"/>
      <c r="AH427" s="44"/>
      <c r="AI427" s="44"/>
      <c r="AJ427" s="44"/>
      <c r="AK427" s="44"/>
      <c r="AL427" s="44"/>
      <c r="AM427" s="44"/>
      <c r="AN427" s="44"/>
      <c r="AO427" s="44"/>
      <c r="AP427" s="44"/>
      <c r="AQ427" s="44"/>
      <c r="AR427" s="44"/>
      <c r="AS427" s="44"/>
      <c r="AT427" s="44"/>
      <c r="AU427" s="44"/>
      <c r="AV427" s="44"/>
      <c r="AW427" s="44"/>
    </row>
    <row r="428" spans="1:49">
      <c r="B428" s="44"/>
      <c r="C428" s="44"/>
      <c r="D428" s="44"/>
      <c r="E428" s="44"/>
      <c r="F428" s="44"/>
      <c r="G428" s="44"/>
      <c r="H428" s="44"/>
      <c r="I428" s="44"/>
      <c r="J428" s="44"/>
      <c r="K428" s="44"/>
      <c r="L428" s="44"/>
      <c r="M428" s="44"/>
      <c r="N428" s="44"/>
      <c r="O428" s="44"/>
      <c r="P428" s="44"/>
      <c r="Q428" s="44"/>
      <c r="R428" s="44"/>
      <c r="S428" s="44"/>
      <c r="T428" s="44"/>
      <c r="AD428" s="44"/>
      <c r="AE428" s="44"/>
      <c r="AF428" s="44"/>
      <c r="AG428" s="44"/>
      <c r="AH428" s="44"/>
      <c r="AI428" s="44"/>
      <c r="AJ428" s="44"/>
      <c r="AK428" s="44"/>
      <c r="AL428" s="44"/>
      <c r="AM428" s="44"/>
      <c r="AN428" s="44"/>
      <c r="AO428" s="44"/>
      <c r="AP428" s="44"/>
      <c r="AQ428" s="44"/>
      <c r="AR428" s="44"/>
      <c r="AS428" s="44"/>
      <c r="AT428" s="44"/>
      <c r="AU428" s="44"/>
      <c r="AV428" s="44"/>
      <c r="AW428" s="44"/>
    </row>
    <row r="429" spans="1:49">
      <c r="B429" s="44"/>
      <c r="C429" s="44"/>
      <c r="D429" s="44"/>
      <c r="E429" s="44"/>
      <c r="F429" s="44"/>
      <c r="G429" s="44"/>
      <c r="H429" s="44"/>
      <c r="I429" s="44"/>
      <c r="J429" s="44"/>
      <c r="K429" s="44"/>
      <c r="L429" s="44"/>
      <c r="M429" s="44"/>
      <c r="N429" s="44"/>
      <c r="O429" s="44"/>
      <c r="P429" s="44"/>
      <c r="Q429" s="44"/>
      <c r="R429" s="44"/>
      <c r="S429" s="44"/>
      <c r="T429" s="44"/>
      <c r="AD429" s="44"/>
      <c r="AE429" s="44"/>
      <c r="AF429" s="44"/>
      <c r="AG429" s="44"/>
      <c r="AH429" s="44"/>
      <c r="AI429" s="44"/>
      <c r="AJ429" s="44"/>
      <c r="AK429" s="44"/>
      <c r="AL429" s="44"/>
      <c r="AM429" s="44"/>
      <c r="AN429" s="44"/>
      <c r="AO429" s="44"/>
      <c r="AP429" s="44"/>
      <c r="AQ429" s="44"/>
      <c r="AR429" s="44"/>
      <c r="AS429" s="44"/>
      <c r="AT429" s="44"/>
      <c r="AU429" s="44"/>
      <c r="AV429" s="44"/>
      <c r="AW429" s="44"/>
    </row>
    <row r="430" spans="1:49">
      <c r="B430" s="44"/>
      <c r="C430" s="44"/>
      <c r="D430" s="44"/>
      <c r="E430" s="44"/>
      <c r="F430" s="44"/>
      <c r="G430" s="44"/>
      <c r="H430" s="44"/>
      <c r="I430" s="44"/>
      <c r="J430" s="44"/>
      <c r="K430" s="44"/>
      <c r="L430" s="44"/>
      <c r="M430" s="44"/>
      <c r="N430" s="44"/>
      <c r="O430" s="44"/>
      <c r="P430" s="44"/>
      <c r="Q430" s="44"/>
      <c r="R430" s="44"/>
      <c r="S430" s="44"/>
      <c r="T430" s="44"/>
      <c r="AD430" s="44"/>
      <c r="AE430" s="44"/>
      <c r="AF430" s="44"/>
      <c r="AG430" s="44"/>
      <c r="AH430" s="44"/>
      <c r="AI430" s="44"/>
      <c r="AJ430" s="44"/>
      <c r="AK430" s="44"/>
      <c r="AL430" s="44"/>
      <c r="AM430" s="44"/>
      <c r="AN430" s="44"/>
      <c r="AO430" s="44"/>
      <c r="AP430" s="44"/>
      <c r="AQ430" s="44"/>
      <c r="AR430" s="44"/>
      <c r="AS430" s="44"/>
      <c r="AT430" s="44"/>
      <c r="AU430" s="44"/>
      <c r="AV430" s="44"/>
      <c r="AW430" s="44"/>
    </row>
    <row r="431" spans="1:49">
      <c r="B431" s="44"/>
      <c r="C431" s="44"/>
      <c r="D431" s="44"/>
      <c r="E431" s="44"/>
      <c r="F431" s="44"/>
      <c r="G431" s="44"/>
      <c r="H431" s="44"/>
      <c r="I431" s="44"/>
      <c r="J431" s="44"/>
      <c r="K431" s="44"/>
      <c r="L431" s="44"/>
      <c r="M431" s="44"/>
      <c r="N431" s="44"/>
      <c r="O431" s="44"/>
      <c r="P431" s="44"/>
      <c r="Q431" s="44"/>
      <c r="R431" s="44"/>
      <c r="S431" s="44"/>
      <c r="T431" s="44"/>
      <c r="AD431" s="44"/>
      <c r="AE431" s="44"/>
      <c r="AF431" s="44"/>
      <c r="AG431" s="44"/>
      <c r="AH431" s="44"/>
      <c r="AI431" s="44"/>
      <c r="AJ431" s="44"/>
      <c r="AK431" s="44"/>
      <c r="AL431" s="44"/>
      <c r="AM431" s="44"/>
      <c r="AN431" s="44"/>
      <c r="AO431" s="44"/>
      <c r="AP431" s="44"/>
      <c r="AQ431" s="44"/>
      <c r="AR431" s="44"/>
      <c r="AS431" s="44"/>
      <c r="AT431" s="44"/>
      <c r="AU431" s="44"/>
      <c r="AV431" s="44"/>
      <c r="AW431" s="44"/>
    </row>
    <row r="432" spans="1:49">
      <c r="B432" s="44"/>
      <c r="C432" s="44"/>
      <c r="D432" s="44"/>
      <c r="E432" s="44"/>
      <c r="F432" s="44"/>
      <c r="G432" s="44"/>
      <c r="H432" s="44"/>
      <c r="I432" s="44"/>
      <c r="J432" s="44"/>
      <c r="K432" s="44"/>
      <c r="L432" s="44"/>
      <c r="M432" s="44"/>
      <c r="N432" s="44"/>
      <c r="O432" s="44"/>
      <c r="P432" s="44"/>
      <c r="Q432" s="44"/>
      <c r="R432" s="44"/>
      <c r="S432" s="44"/>
      <c r="T432" s="44"/>
      <c r="AD432" s="44"/>
      <c r="AE432" s="44"/>
      <c r="AF432" s="44"/>
      <c r="AG432" s="44"/>
      <c r="AH432" s="44"/>
      <c r="AI432" s="44"/>
      <c r="AJ432" s="44"/>
      <c r="AK432" s="44"/>
      <c r="AL432" s="44"/>
      <c r="AM432" s="44"/>
      <c r="AN432" s="44"/>
      <c r="AO432" s="44"/>
      <c r="AP432" s="44"/>
      <c r="AQ432" s="44"/>
      <c r="AR432" s="44"/>
      <c r="AS432" s="44"/>
      <c r="AT432" s="44"/>
      <c r="AU432" s="44"/>
      <c r="AV432" s="44"/>
      <c r="AW432" s="44"/>
    </row>
    <row r="433" spans="2:49">
      <c r="B433" s="44"/>
      <c r="C433" s="44"/>
      <c r="D433" s="44"/>
      <c r="E433" s="44"/>
      <c r="F433" s="44"/>
      <c r="G433" s="44"/>
      <c r="H433" s="44"/>
      <c r="I433" s="44"/>
      <c r="J433" s="44"/>
      <c r="K433" s="44"/>
      <c r="L433" s="44"/>
      <c r="M433" s="44"/>
      <c r="N433" s="44"/>
      <c r="O433" s="44"/>
      <c r="P433" s="44"/>
      <c r="Q433" s="44"/>
      <c r="R433" s="44"/>
      <c r="S433" s="44"/>
      <c r="T433" s="44"/>
      <c r="AD433" s="44"/>
      <c r="AE433" s="44"/>
      <c r="AF433" s="44"/>
      <c r="AG433" s="44"/>
      <c r="AH433" s="44"/>
      <c r="AI433" s="44"/>
      <c r="AJ433" s="44"/>
      <c r="AK433" s="44"/>
      <c r="AL433" s="44"/>
      <c r="AM433" s="44"/>
      <c r="AN433" s="44"/>
      <c r="AO433" s="44"/>
      <c r="AP433" s="44"/>
      <c r="AQ433" s="44"/>
      <c r="AR433" s="44"/>
      <c r="AS433" s="44"/>
      <c r="AT433" s="44"/>
      <c r="AU433" s="44"/>
      <c r="AV433" s="44"/>
      <c r="AW433" s="44"/>
    </row>
    <row r="434" spans="2:49">
      <c r="B434" s="44"/>
      <c r="C434" s="44"/>
      <c r="D434" s="44"/>
      <c r="E434" s="44"/>
      <c r="F434" s="44"/>
      <c r="G434" s="44"/>
      <c r="H434" s="44"/>
      <c r="I434" s="44"/>
      <c r="J434" s="44"/>
      <c r="K434" s="44"/>
      <c r="L434" s="44"/>
      <c r="M434" s="44"/>
      <c r="N434" s="44"/>
      <c r="O434" s="44"/>
      <c r="P434" s="44"/>
      <c r="Q434" s="44"/>
      <c r="R434" s="44"/>
      <c r="S434" s="44"/>
      <c r="T434" s="44"/>
      <c r="AD434" s="44"/>
      <c r="AE434" s="44"/>
      <c r="AF434" s="44"/>
      <c r="AG434" s="44"/>
      <c r="AH434" s="44"/>
      <c r="AI434" s="44"/>
      <c r="AJ434" s="44"/>
      <c r="AK434" s="44"/>
      <c r="AL434" s="44"/>
      <c r="AM434" s="44"/>
      <c r="AN434" s="44"/>
      <c r="AO434" s="44"/>
      <c r="AP434" s="44"/>
      <c r="AQ434" s="44"/>
      <c r="AR434" s="44"/>
      <c r="AS434" s="44"/>
      <c r="AT434" s="44"/>
      <c r="AU434" s="44"/>
      <c r="AV434" s="44"/>
      <c r="AW434" s="44"/>
    </row>
    <row r="435" spans="2:49">
      <c r="B435" s="44"/>
      <c r="C435" s="44"/>
      <c r="D435" s="44"/>
      <c r="E435" s="44"/>
      <c r="F435" s="44"/>
      <c r="G435" s="44"/>
      <c r="H435" s="44"/>
      <c r="I435" s="44"/>
      <c r="J435" s="44"/>
      <c r="K435" s="44"/>
      <c r="L435" s="44"/>
      <c r="M435" s="44"/>
      <c r="N435" s="44"/>
      <c r="O435" s="44"/>
      <c r="P435" s="44"/>
      <c r="Q435" s="44"/>
      <c r="R435" s="44"/>
      <c r="S435" s="44"/>
      <c r="T435" s="44"/>
      <c r="AD435" s="44"/>
      <c r="AE435" s="44"/>
      <c r="AF435" s="44"/>
      <c r="AG435" s="44"/>
      <c r="AH435" s="44"/>
      <c r="AI435" s="44"/>
      <c r="AJ435" s="44"/>
      <c r="AK435" s="44"/>
      <c r="AL435" s="44"/>
      <c r="AM435" s="44"/>
      <c r="AN435" s="44"/>
      <c r="AO435" s="44"/>
      <c r="AP435" s="44"/>
      <c r="AQ435" s="44"/>
      <c r="AR435" s="44"/>
      <c r="AS435" s="44"/>
      <c r="AT435" s="44"/>
      <c r="AU435" s="44"/>
      <c r="AV435" s="44"/>
      <c r="AW435" s="44"/>
    </row>
    <row r="436" spans="2:49">
      <c r="B436" s="44"/>
      <c r="C436" s="44"/>
      <c r="D436" s="44"/>
      <c r="E436" s="44"/>
      <c r="F436" s="44"/>
      <c r="G436" s="44"/>
      <c r="H436" s="44"/>
      <c r="I436" s="44"/>
      <c r="J436" s="44"/>
      <c r="K436" s="44"/>
      <c r="L436" s="44"/>
      <c r="M436" s="44"/>
      <c r="N436" s="44"/>
      <c r="O436" s="44"/>
      <c r="P436" s="44"/>
      <c r="Q436" s="44"/>
      <c r="R436" s="44"/>
      <c r="S436" s="44"/>
      <c r="T436" s="44"/>
      <c r="AD436" s="44"/>
      <c r="AE436" s="44"/>
      <c r="AF436" s="44"/>
      <c r="AG436" s="44"/>
      <c r="AH436" s="44"/>
      <c r="AI436" s="44"/>
      <c r="AJ436" s="44"/>
      <c r="AK436" s="44"/>
      <c r="AL436" s="44"/>
      <c r="AM436" s="44"/>
      <c r="AN436" s="44"/>
      <c r="AO436" s="44"/>
      <c r="AP436" s="44"/>
      <c r="AQ436" s="44"/>
      <c r="AR436" s="44"/>
      <c r="AS436" s="44"/>
      <c r="AT436" s="44"/>
      <c r="AU436" s="44"/>
      <c r="AV436" s="44"/>
      <c r="AW436" s="44"/>
    </row>
    <row r="437" spans="2:49">
      <c r="B437" s="44"/>
      <c r="C437" s="44"/>
      <c r="D437" s="44"/>
      <c r="E437" s="44"/>
      <c r="F437" s="44"/>
      <c r="G437" s="44"/>
      <c r="H437" s="44"/>
      <c r="I437" s="44"/>
      <c r="J437" s="44"/>
      <c r="K437" s="44"/>
      <c r="L437" s="44"/>
      <c r="M437" s="44"/>
      <c r="N437" s="44"/>
      <c r="O437" s="44"/>
      <c r="P437" s="44"/>
      <c r="Q437" s="44"/>
      <c r="R437" s="44"/>
      <c r="S437" s="44"/>
      <c r="T437" s="44"/>
      <c r="AD437" s="44"/>
      <c r="AE437" s="44"/>
      <c r="AF437" s="44"/>
      <c r="AG437" s="44"/>
      <c r="AH437" s="44"/>
      <c r="AI437" s="44"/>
      <c r="AJ437" s="44"/>
      <c r="AK437" s="44"/>
      <c r="AL437" s="44"/>
      <c r="AM437" s="44"/>
      <c r="AN437" s="44"/>
      <c r="AO437" s="44"/>
      <c r="AP437" s="44"/>
      <c r="AQ437" s="44"/>
      <c r="AR437" s="44"/>
      <c r="AS437" s="44"/>
      <c r="AT437" s="44"/>
      <c r="AU437" s="44"/>
      <c r="AV437" s="44"/>
      <c r="AW437" s="44"/>
    </row>
    <row r="438" spans="2:49">
      <c r="B438" s="44"/>
      <c r="C438" s="44"/>
      <c r="D438" s="44"/>
      <c r="E438" s="44"/>
      <c r="F438" s="44"/>
      <c r="G438" s="44"/>
      <c r="H438" s="44"/>
      <c r="I438" s="44"/>
      <c r="J438" s="44"/>
      <c r="K438" s="44"/>
      <c r="L438" s="44"/>
      <c r="M438" s="44"/>
      <c r="N438" s="44"/>
      <c r="O438" s="44"/>
      <c r="P438" s="44"/>
      <c r="Q438" s="44"/>
      <c r="R438" s="44"/>
      <c r="S438" s="44"/>
      <c r="T438" s="44"/>
      <c r="AD438" s="44"/>
      <c r="AE438" s="44"/>
      <c r="AF438" s="44"/>
      <c r="AG438" s="44"/>
      <c r="AH438" s="44"/>
      <c r="AI438" s="44"/>
      <c r="AJ438" s="44"/>
      <c r="AK438" s="44"/>
      <c r="AL438" s="44"/>
      <c r="AM438" s="44"/>
      <c r="AN438" s="44"/>
      <c r="AO438" s="44"/>
      <c r="AP438" s="44"/>
      <c r="AQ438" s="44"/>
      <c r="AR438" s="44"/>
      <c r="AS438" s="44"/>
      <c r="AT438" s="44"/>
      <c r="AU438" s="44"/>
      <c r="AV438" s="44"/>
      <c r="AW438" s="44"/>
    </row>
    <row r="439" spans="2:49">
      <c r="B439" s="44"/>
      <c r="C439" s="44"/>
      <c r="D439" s="44"/>
      <c r="E439" s="44"/>
      <c r="F439" s="44"/>
      <c r="G439" s="44"/>
      <c r="H439" s="44"/>
      <c r="I439" s="44"/>
      <c r="J439" s="44"/>
      <c r="K439" s="44"/>
      <c r="L439" s="44"/>
      <c r="M439" s="44"/>
      <c r="N439" s="44"/>
      <c r="O439" s="44"/>
      <c r="P439" s="44"/>
      <c r="Q439" s="44"/>
      <c r="R439" s="44"/>
      <c r="S439" s="44"/>
      <c r="T439" s="44"/>
      <c r="AD439" s="44"/>
      <c r="AE439" s="44"/>
      <c r="AF439" s="44"/>
      <c r="AG439" s="44"/>
      <c r="AH439" s="44"/>
      <c r="AI439" s="44"/>
      <c r="AJ439" s="44"/>
      <c r="AK439" s="44"/>
      <c r="AL439" s="44"/>
      <c r="AM439" s="44"/>
      <c r="AN439" s="44"/>
      <c r="AO439" s="44"/>
      <c r="AP439" s="44"/>
      <c r="AQ439" s="44"/>
      <c r="AR439" s="44"/>
      <c r="AS439" s="44"/>
      <c r="AT439" s="44"/>
      <c r="AU439" s="44"/>
      <c r="AV439" s="44"/>
      <c r="AW439" s="44"/>
    </row>
    <row r="440" spans="2:49">
      <c r="B440" s="44"/>
      <c r="C440" s="44"/>
      <c r="D440" s="44"/>
      <c r="E440" s="44"/>
      <c r="F440" s="44"/>
      <c r="G440" s="44"/>
      <c r="H440" s="44"/>
      <c r="I440" s="44"/>
      <c r="J440" s="44"/>
      <c r="K440" s="44"/>
      <c r="L440" s="44"/>
      <c r="M440" s="44"/>
      <c r="N440" s="44"/>
      <c r="O440" s="44"/>
      <c r="P440" s="44"/>
      <c r="Q440" s="44"/>
      <c r="R440" s="44"/>
      <c r="S440" s="44"/>
      <c r="T440" s="44"/>
      <c r="AD440" s="44"/>
      <c r="AE440" s="44"/>
      <c r="AF440" s="44"/>
      <c r="AG440" s="44"/>
      <c r="AH440" s="44"/>
      <c r="AI440" s="44"/>
      <c r="AJ440" s="44"/>
      <c r="AK440" s="44"/>
      <c r="AL440" s="44"/>
      <c r="AM440" s="44"/>
      <c r="AN440" s="44"/>
      <c r="AO440" s="44"/>
      <c r="AP440" s="44"/>
      <c r="AQ440" s="44"/>
      <c r="AR440" s="44"/>
      <c r="AS440" s="44"/>
      <c r="AT440" s="44"/>
      <c r="AU440" s="44"/>
      <c r="AV440" s="44"/>
      <c r="AW440" s="44"/>
    </row>
    <row r="441" spans="2:49">
      <c r="B441" s="44"/>
      <c r="C441" s="44"/>
      <c r="D441" s="44"/>
      <c r="E441" s="44"/>
      <c r="F441" s="44"/>
      <c r="G441" s="44"/>
      <c r="H441" s="44"/>
      <c r="I441" s="44"/>
      <c r="J441" s="44"/>
      <c r="K441" s="44"/>
      <c r="L441" s="44"/>
      <c r="M441" s="44"/>
      <c r="N441" s="44"/>
      <c r="O441" s="44"/>
      <c r="P441" s="44"/>
      <c r="Q441" s="44"/>
      <c r="R441" s="44"/>
      <c r="S441" s="44"/>
      <c r="T441" s="44"/>
      <c r="AD441" s="44"/>
      <c r="AE441" s="44"/>
      <c r="AF441" s="44"/>
      <c r="AG441" s="44"/>
      <c r="AH441" s="44"/>
      <c r="AI441" s="44"/>
      <c r="AJ441" s="44"/>
      <c r="AK441" s="44"/>
      <c r="AL441" s="44"/>
      <c r="AM441" s="44"/>
      <c r="AN441" s="44"/>
      <c r="AO441" s="44"/>
      <c r="AP441" s="44"/>
      <c r="AQ441" s="44"/>
      <c r="AR441" s="44"/>
      <c r="AS441" s="44"/>
      <c r="AT441" s="44"/>
      <c r="AU441" s="44"/>
      <c r="AV441" s="44"/>
      <c r="AW441" s="44"/>
    </row>
    <row r="442" spans="2:49">
      <c r="B442" s="44"/>
      <c r="C442" s="44"/>
      <c r="D442" s="44"/>
      <c r="E442" s="44"/>
      <c r="F442" s="44"/>
      <c r="G442" s="44"/>
      <c r="H442" s="44"/>
      <c r="I442" s="44"/>
      <c r="J442" s="44"/>
      <c r="K442" s="44"/>
      <c r="L442" s="44"/>
      <c r="M442" s="44"/>
      <c r="N442" s="44"/>
      <c r="O442" s="44"/>
      <c r="P442" s="44"/>
      <c r="Q442" s="44"/>
      <c r="R442" s="44"/>
      <c r="S442" s="44"/>
      <c r="T442" s="44"/>
      <c r="AD442" s="44"/>
      <c r="AE442" s="44"/>
      <c r="AF442" s="44"/>
      <c r="AG442" s="44"/>
      <c r="AH442" s="44"/>
      <c r="AI442" s="44"/>
      <c r="AJ442" s="44"/>
      <c r="AK442" s="44"/>
      <c r="AL442" s="44"/>
      <c r="AM442" s="44"/>
      <c r="AN442" s="44"/>
      <c r="AO442" s="44"/>
      <c r="AP442" s="44"/>
      <c r="AQ442" s="44"/>
      <c r="AR442" s="44"/>
      <c r="AS442" s="44"/>
      <c r="AT442" s="44"/>
      <c r="AU442" s="44"/>
      <c r="AV442" s="44"/>
      <c r="AW442" s="44"/>
    </row>
    <row r="443" spans="2:49">
      <c r="B443" s="44"/>
      <c r="C443" s="44"/>
      <c r="D443" s="44"/>
      <c r="E443" s="44"/>
      <c r="F443" s="44"/>
      <c r="G443" s="44"/>
      <c r="H443" s="44"/>
      <c r="I443" s="44"/>
      <c r="J443" s="44"/>
      <c r="K443" s="44"/>
      <c r="L443" s="44"/>
      <c r="M443" s="44"/>
      <c r="N443" s="44"/>
      <c r="O443" s="44"/>
      <c r="P443" s="44"/>
      <c r="Q443" s="44"/>
      <c r="R443" s="44"/>
      <c r="S443" s="44"/>
      <c r="T443" s="44"/>
      <c r="AD443" s="44"/>
      <c r="AE443" s="44"/>
      <c r="AF443" s="44"/>
      <c r="AG443" s="44"/>
      <c r="AH443" s="44"/>
      <c r="AI443" s="44"/>
      <c r="AJ443" s="44"/>
      <c r="AK443" s="44"/>
      <c r="AL443" s="44"/>
      <c r="AM443" s="44"/>
      <c r="AN443" s="44"/>
      <c r="AO443" s="44"/>
      <c r="AP443" s="44"/>
      <c r="AQ443" s="44"/>
      <c r="AR443" s="44"/>
      <c r="AS443" s="44"/>
      <c r="AT443" s="44"/>
      <c r="AU443" s="44"/>
      <c r="AV443" s="44"/>
      <c r="AW443" s="44"/>
    </row>
    <row r="444" spans="2:49">
      <c r="B444" s="44"/>
      <c r="C444" s="44"/>
      <c r="D444" s="44"/>
      <c r="E444" s="44"/>
      <c r="F444" s="44"/>
      <c r="G444" s="44"/>
      <c r="H444" s="44"/>
      <c r="I444" s="44"/>
      <c r="J444" s="44"/>
      <c r="K444" s="44"/>
      <c r="L444" s="44"/>
      <c r="M444" s="44"/>
      <c r="N444" s="44"/>
      <c r="O444" s="44"/>
      <c r="P444" s="44"/>
      <c r="Q444" s="44"/>
      <c r="R444" s="44"/>
      <c r="S444" s="44"/>
      <c r="T444" s="44"/>
      <c r="AD444" s="44"/>
      <c r="AE444" s="44"/>
      <c r="AF444" s="44"/>
      <c r="AG444" s="44"/>
      <c r="AH444" s="44"/>
      <c r="AI444" s="44"/>
      <c r="AJ444" s="44"/>
      <c r="AK444" s="44"/>
      <c r="AL444" s="44"/>
      <c r="AM444" s="44"/>
      <c r="AN444" s="44"/>
      <c r="AO444" s="44"/>
      <c r="AP444" s="44"/>
      <c r="AQ444" s="44"/>
      <c r="AR444" s="44"/>
      <c r="AS444" s="44"/>
      <c r="AT444" s="44"/>
      <c r="AU444" s="44"/>
      <c r="AV444" s="44"/>
      <c r="AW444" s="44"/>
    </row>
    <row r="445" spans="2:49">
      <c r="B445" s="44"/>
      <c r="C445" s="44"/>
      <c r="D445" s="44"/>
      <c r="E445" s="44"/>
      <c r="F445" s="44"/>
      <c r="G445" s="44"/>
      <c r="H445" s="44"/>
      <c r="I445" s="44"/>
      <c r="J445" s="44"/>
      <c r="K445" s="44"/>
      <c r="L445" s="44"/>
      <c r="M445" s="44"/>
      <c r="N445" s="44"/>
      <c r="O445" s="44"/>
      <c r="P445" s="44"/>
      <c r="Q445" s="44"/>
      <c r="R445" s="44"/>
      <c r="S445" s="44"/>
      <c r="T445" s="44"/>
      <c r="AD445" s="44"/>
      <c r="AE445" s="44"/>
      <c r="AF445" s="44"/>
      <c r="AG445" s="44"/>
      <c r="AH445" s="44"/>
      <c r="AI445" s="44"/>
      <c r="AJ445" s="44"/>
      <c r="AK445" s="44"/>
      <c r="AL445" s="44"/>
      <c r="AM445" s="44"/>
      <c r="AN445" s="44"/>
      <c r="AO445" s="44"/>
      <c r="AP445" s="44"/>
      <c r="AQ445" s="44"/>
      <c r="AR445" s="44"/>
      <c r="AS445" s="44"/>
      <c r="AT445" s="44"/>
      <c r="AU445" s="44"/>
      <c r="AV445" s="44"/>
      <c r="AW445" s="44"/>
    </row>
    <row r="446" spans="2:49">
      <c r="B446" s="44"/>
      <c r="C446" s="44"/>
      <c r="D446" s="44"/>
      <c r="E446" s="44"/>
      <c r="F446" s="44"/>
      <c r="G446" s="44"/>
      <c r="H446" s="44"/>
      <c r="I446" s="44"/>
      <c r="J446" s="44"/>
      <c r="K446" s="44"/>
      <c r="L446" s="44"/>
      <c r="M446" s="44"/>
      <c r="N446" s="44"/>
      <c r="O446" s="44"/>
      <c r="P446" s="44"/>
      <c r="Q446" s="44"/>
      <c r="R446" s="44"/>
      <c r="S446" s="44"/>
      <c r="T446" s="44"/>
      <c r="AD446" s="44"/>
      <c r="AE446" s="44"/>
      <c r="AF446" s="44"/>
      <c r="AG446" s="44"/>
      <c r="AH446" s="44"/>
      <c r="AI446" s="44"/>
      <c r="AJ446" s="44"/>
      <c r="AK446" s="44"/>
      <c r="AL446" s="44"/>
      <c r="AM446" s="44"/>
      <c r="AN446" s="44"/>
      <c r="AO446" s="44"/>
      <c r="AP446" s="44"/>
      <c r="AQ446" s="44"/>
      <c r="AR446" s="44"/>
      <c r="AS446" s="44"/>
      <c r="AT446" s="44"/>
      <c r="AU446" s="44"/>
      <c r="AV446" s="44"/>
      <c r="AW446" s="44"/>
    </row>
    <row r="447" spans="2:49">
      <c r="B447" s="44"/>
      <c r="C447" s="44"/>
      <c r="D447" s="44"/>
      <c r="E447" s="44"/>
      <c r="F447" s="44"/>
      <c r="G447" s="44"/>
      <c r="H447" s="44"/>
      <c r="I447" s="44"/>
      <c r="J447" s="44"/>
      <c r="K447" s="44"/>
      <c r="L447" s="44"/>
      <c r="M447" s="44"/>
      <c r="N447" s="44"/>
      <c r="O447" s="44"/>
      <c r="P447" s="44"/>
      <c r="Q447" s="44"/>
      <c r="R447" s="44"/>
      <c r="S447" s="44"/>
      <c r="T447" s="44"/>
      <c r="AD447" s="44"/>
      <c r="AE447" s="44"/>
      <c r="AF447" s="44"/>
      <c r="AG447" s="44"/>
      <c r="AH447" s="44"/>
      <c r="AI447" s="44"/>
      <c r="AJ447" s="44"/>
      <c r="AK447" s="44"/>
      <c r="AL447" s="44"/>
      <c r="AM447" s="44"/>
      <c r="AN447" s="44"/>
      <c r="AO447" s="44"/>
      <c r="AP447" s="44"/>
      <c r="AQ447" s="44"/>
      <c r="AR447" s="44"/>
      <c r="AS447" s="44"/>
      <c r="AT447" s="44"/>
      <c r="AU447" s="44"/>
      <c r="AV447" s="44"/>
      <c r="AW447" s="44"/>
    </row>
    <row r="448" spans="2:49">
      <c r="B448" s="44"/>
      <c r="C448" s="44"/>
      <c r="D448" s="44"/>
      <c r="E448" s="44"/>
      <c r="F448" s="44"/>
      <c r="G448" s="44"/>
      <c r="H448" s="44"/>
      <c r="I448" s="44"/>
      <c r="J448" s="44"/>
      <c r="K448" s="44"/>
      <c r="L448" s="44"/>
      <c r="M448" s="44"/>
      <c r="N448" s="44"/>
      <c r="O448" s="44"/>
      <c r="P448" s="44"/>
      <c r="Q448" s="44"/>
      <c r="R448" s="44"/>
      <c r="S448" s="44"/>
      <c r="T448" s="44"/>
      <c r="AD448" s="44"/>
      <c r="AE448" s="44"/>
      <c r="AF448" s="44"/>
      <c r="AG448" s="44"/>
      <c r="AH448" s="44"/>
      <c r="AI448" s="44"/>
      <c r="AJ448" s="44"/>
      <c r="AK448" s="44"/>
      <c r="AL448" s="44"/>
      <c r="AM448" s="44"/>
      <c r="AN448" s="44"/>
      <c r="AO448" s="44"/>
      <c r="AP448" s="44"/>
      <c r="AQ448" s="44"/>
      <c r="AR448" s="44"/>
      <c r="AS448" s="44"/>
      <c r="AT448" s="44"/>
      <c r="AU448" s="44"/>
      <c r="AV448" s="44"/>
      <c r="AW448" s="44"/>
    </row>
    <row r="449" spans="2:49">
      <c r="B449" s="44"/>
      <c r="C449" s="44"/>
      <c r="D449" s="44"/>
      <c r="E449" s="44"/>
      <c r="F449" s="44"/>
      <c r="G449" s="44"/>
      <c r="H449" s="44"/>
      <c r="I449" s="44"/>
      <c r="J449" s="44"/>
      <c r="K449" s="44"/>
      <c r="L449" s="44"/>
      <c r="M449" s="44"/>
      <c r="N449" s="44"/>
      <c r="O449" s="44"/>
      <c r="P449" s="44"/>
      <c r="Q449" s="44"/>
      <c r="R449" s="44"/>
      <c r="S449" s="44"/>
      <c r="T449" s="44"/>
      <c r="AD449" s="44"/>
      <c r="AE449" s="44"/>
      <c r="AF449" s="44"/>
      <c r="AG449" s="44"/>
      <c r="AH449" s="44"/>
      <c r="AI449" s="44"/>
      <c r="AJ449" s="44"/>
      <c r="AK449" s="44"/>
      <c r="AL449" s="44"/>
      <c r="AM449" s="44"/>
      <c r="AN449" s="44"/>
      <c r="AO449" s="44"/>
      <c r="AP449" s="44"/>
      <c r="AQ449" s="44"/>
      <c r="AR449" s="44"/>
      <c r="AS449" s="44"/>
      <c r="AT449" s="44"/>
      <c r="AU449" s="44"/>
      <c r="AV449" s="44"/>
      <c r="AW449" s="44"/>
    </row>
    <row r="450" spans="2:49">
      <c r="B450" s="44"/>
      <c r="C450" s="44"/>
      <c r="D450" s="44"/>
      <c r="E450" s="44"/>
      <c r="F450" s="44"/>
      <c r="G450" s="44"/>
      <c r="H450" s="44"/>
      <c r="I450" s="44"/>
      <c r="J450" s="44"/>
      <c r="K450" s="44"/>
      <c r="L450" s="44"/>
      <c r="M450" s="44"/>
      <c r="N450" s="44"/>
      <c r="O450" s="44"/>
      <c r="P450" s="44"/>
      <c r="Q450" s="44"/>
      <c r="R450" s="44"/>
      <c r="S450" s="44"/>
      <c r="T450" s="44"/>
      <c r="AD450" s="44"/>
      <c r="AE450" s="44"/>
      <c r="AF450" s="44"/>
      <c r="AG450" s="44"/>
      <c r="AH450" s="44"/>
      <c r="AI450" s="44"/>
      <c r="AJ450" s="44"/>
      <c r="AK450" s="44"/>
      <c r="AL450" s="44"/>
      <c r="AM450" s="44"/>
      <c r="AN450" s="44"/>
      <c r="AO450" s="44"/>
      <c r="AP450" s="44"/>
      <c r="AQ450" s="44"/>
      <c r="AR450" s="44"/>
      <c r="AS450" s="44"/>
      <c r="AT450" s="44"/>
      <c r="AU450" s="44"/>
      <c r="AV450" s="44"/>
      <c r="AW450" s="44"/>
    </row>
    <row r="451" spans="2:49">
      <c r="B451" s="44"/>
      <c r="C451" s="44"/>
      <c r="D451" s="44"/>
      <c r="E451" s="44"/>
      <c r="F451" s="44"/>
      <c r="G451" s="44"/>
      <c r="H451" s="44"/>
      <c r="I451" s="44"/>
      <c r="J451" s="44"/>
      <c r="K451" s="44"/>
      <c r="L451" s="44"/>
      <c r="M451" s="44"/>
      <c r="N451" s="44"/>
      <c r="O451" s="44"/>
      <c r="P451" s="44"/>
      <c r="Q451" s="44"/>
      <c r="R451" s="44"/>
      <c r="S451" s="44"/>
      <c r="T451" s="44"/>
      <c r="AD451" s="44"/>
      <c r="AE451" s="44"/>
      <c r="AF451" s="44"/>
      <c r="AG451" s="44"/>
      <c r="AH451" s="44"/>
      <c r="AI451" s="44"/>
      <c r="AJ451" s="44"/>
      <c r="AK451" s="44"/>
      <c r="AL451" s="44"/>
      <c r="AM451" s="44"/>
      <c r="AN451" s="44"/>
      <c r="AO451" s="44"/>
      <c r="AP451" s="44"/>
      <c r="AQ451" s="44"/>
      <c r="AR451" s="44"/>
      <c r="AS451" s="44"/>
      <c r="AT451" s="44"/>
      <c r="AU451" s="44"/>
      <c r="AV451" s="44"/>
      <c r="AW451" s="44"/>
    </row>
    <row r="452" spans="2:49">
      <c r="B452" s="44"/>
      <c r="C452" s="44"/>
      <c r="D452" s="44"/>
      <c r="E452" s="44"/>
      <c r="F452" s="44"/>
      <c r="G452" s="44"/>
      <c r="H452" s="44"/>
      <c r="I452" s="44"/>
      <c r="J452" s="44"/>
      <c r="K452" s="44"/>
      <c r="L452" s="44"/>
      <c r="M452" s="44"/>
      <c r="N452" s="44"/>
      <c r="O452" s="44"/>
      <c r="P452" s="44"/>
      <c r="Q452" s="44"/>
      <c r="R452" s="44"/>
      <c r="S452" s="44"/>
      <c r="T452" s="44"/>
      <c r="AD452" s="44"/>
      <c r="AE452" s="44"/>
      <c r="AF452" s="44"/>
      <c r="AG452" s="44"/>
      <c r="AH452" s="44"/>
      <c r="AI452" s="44"/>
      <c r="AJ452" s="44"/>
      <c r="AK452" s="44"/>
      <c r="AL452" s="44"/>
      <c r="AM452" s="44"/>
      <c r="AN452" s="44"/>
      <c r="AO452" s="44"/>
      <c r="AP452" s="44"/>
      <c r="AQ452" s="44"/>
      <c r="AR452" s="44"/>
      <c r="AS452" s="44"/>
      <c r="AT452" s="44"/>
      <c r="AU452" s="44"/>
      <c r="AV452" s="44"/>
      <c r="AW452" s="44"/>
    </row>
    <row r="453" spans="2:49">
      <c r="B453" s="44"/>
      <c r="C453" s="44"/>
      <c r="D453" s="44"/>
      <c r="E453" s="44"/>
      <c r="F453" s="44"/>
      <c r="G453" s="44"/>
      <c r="H453" s="44"/>
      <c r="I453" s="44"/>
      <c r="J453" s="44"/>
      <c r="K453" s="44"/>
      <c r="L453" s="44"/>
      <c r="M453" s="44"/>
      <c r="N453" s="44"/>
      <c r="O453" s="44"/>
      <c r="P453" s="44"/>
      <c r="Q453" s="44"/>
      <c r="R453" s="44"/>
      <c r="S453" s="44"/>
      <c r="T453" s="44"/>
      <c r="AD453" s="44"/>
      <c r="AE453" s="44"/>
      <c r="AF453" s="44"/>
      <c r="AG453" s="44"/>
      <c r="AH453" s="44"/>
      <c r="AI453" s="44"/>
      <c r="AJ453" s="44"/>
      <c r="AK453" s="44"/>
      <c r="AL453" s="44"/>
      <c r="AM453" s="44"/>
      <c r="AN453" s="44"/>
      <c r="AO453" s="44"/>
      <c r="AP453" s="44"/>
      <c r="AQ453" s="44"/>
      <c r="AR453" s="44"/>
      <c r="AS453" s="44"/>
      <c r="AT453" s="44"/>
      <c r="AU453" s="44"/>
      <c r="AV453" s="44"/>
      <c r="AW453" s="44"/>
    </row>
    <row r="454" spans="2:49">
      <c r="B454" s="44"/>
      <c r="C454" s="44"/>
      <c r="D454" s="44"/>
      <c r="E454" s="44"/>
      <c r="F454" s="44"/>
      <c r="G454" s="44"/>
      <c r="H454" s="44"/>
      <c r="I454" s="44"/>
      <c r="J454" s="44"/>
      <c r="K454" s="44"/>
      <c r="L454" s="44"/>
      <c r="M454" s="44"/>
      <c r="N454" s="44"/>
      <c r="O454" s="44"/>
      <c r="P454" s="44"/>
      <c r="Q454" s="44"/>
      <c r="R454" s="44"/>
      <c r="S454" s="44"/>
      <c r="T454" s="44"/>
      <c r="AD454" s="44"/>
      <c r="AE454" s="44"/>
      <c r="AF454" s="44"/>
      <c r="AG454" s="44"/>
      <c r="AH454" s="44"/>
      <c r="AI454" s="44"/>
      <c r="AJ454" s="44"/>
      <c r="AK454" s="44"/>
      <c r="AL454" s="44"/>
      <c r="AM454" s="44"/>
      <c r="AN454" s="44"/>
      <c r="AO454" s="44"/>
      <c r="AP454" s="44"/>
      <c r="AQ454" s="44"/>
      <c r="AR454" s="44"/>
      <c r="AS454" s="44"/>
      <c r="AT454" s="44"/>
      <c r="AU454" s="44"/>
      <c r="AV454" s="44"/>
      <c r="AW454" s="44"/>
    </row>
  </sheetData>
  <sheetProtection sheet="1" objects="1" formatCells="0" formatColumns="0" formatRows="0" insertHyperlinks="0" selectLockedCells="1" autoFilter="0" pivotTables="0"/>
  <mergeCells count="491">
    <mergeCell ref="B7:AM7"/>
    <mergeCell ref="B321:AC322"/>
    <mergeCell ref="B323:AM329"/>
    <mergeCell ref="AP39:AV45"/>
    <mergeCell ref="AP85:AV91"/>
    <mergeCell ref="AP131:AV137"/>
    <mergeCell ref="AP177:AV183"/>
    <mergeCell ref="AP223:AV229"/>
    <mergeCell ref="AP269:AV275"/>
    <mergeCell ref="AP315:AV321"/>
    <mergeCell ref="B315:H316"/>
    <mergeCell ref="I315:O316"/>
    <mergeCell ref="P315:T316"/>
    <mergeCell ref="U315:AC316"/>
    <mergeCell ref="AF315:AM317"/>
    <mergeCell ref="B317:H319"/>
    <mergeCell ref="I317:O319"/>
    <mergeCell ref="P317:T319"/>
    <mergeCell ref="U317:AC319"/>
    <mergeCell ref="B309:H310"/>
    <mergeCell ref="I309:O310"/>
    <mergeCell ref="P309:T310"/>
    <mergeCell ref="U309:AC310"/>
    <mergeCell ref="AF310:AM311"/>
    <mergeCell ref="B311:H312"/>
    <mergeCell ref="I311:O312"/>
    <mergeCell ref="P311:T312"/>
    <mergeCell ref="U311:AC312"/>
    <mergeCell ref="AF312:AK313"/>
    <mergeCell ref="AL312:AM313"/>
    <mergeCell ref="B313:H314"/>
    <mergeCell ref="I313:O314"/>
    <mergeCell ref="P313:T314"/>
    <mergeCell ref="U313:AC314"/>
    <mergeCell ref="AF305:AM306"/>
    <mergeCell ref="B307:H308"/>
    <mergeCell ref="I307:O308"/>
    <mergeCell ref="P307:T308"/>
    <mergeCell ref="U307:AC308"/>
    <mergeCell ref="AF307:AK308"/>
    <mergeCell ref="AL307:AM308"/>
    <mergeCell ref="B303:AC304"/>
    <mergeCell ref="B305:H306"/>
    <mergeCell ref="I305:O306"/>
    <mergeCell ref="P305:T306"/>
    <mergeCell ref="U305:AC306"/>
    <mergeCell ref="B298:L299"/>
    <mergeCell ref="M298:Q299"/>
    <mergeCell ref="R298:AC299"/>
    <mergeCell ref="AF298:AM299"/>
    <mergeCell ref="B300:L301"/>
    <mergeCell ref="M300:Q301"/>
    <mergeCell ref="R300:AC301"/>
    <mergeCell ref="AF300:AK301"/>
    <mergeCell ref="AL300:AM301"/>
    <mergeCell ref="B294:L295"/>
    <mergeCell ref="M294:Q295"/>
    <mergeCell ref="R294:AC295"/>
    <mergeCell ref="AJ295:AM296"/>
    <mergeCell ref="B296:L297"/>
    <mergeCell ref="M296:Q297"/>
    <mergeCell ref="R296:AC297"/>
    <mergeCell ref="B292:L293"/>
    <mergeCell ref="M292:Q293"/>
    <mergeCell ref="R292:AC293"/>
    <mergeCell ref="AF292:AK293"/>
    <mergeCell ref="AL292:AM293"/>
    <mergeCell ref="B275:AC276"/>
    <mergeCell ref="B277:AM283"/>
    <mergeCell ref="B288:AC289"/>
    <mergeCell ref="B290:L291"/>
    <mergeCell ref="M290:Q291"/>
    <mergeCell ref="R290:AC291"/>
    <mergeCell ref="AF290:AM291"/>
    <mergeCell ref="B269:H270"/>
    <mergeCell ref="I269:O270"/>
    <mergeCell ref="P269:T270"/>
    <mergeCell ref="U269:AC270"/>
    <mergeCell ref="AF269:AM271"/>
    <mergeCell ref="B271:H273"/>
    <mergeCell ref="I271:O273"/>
    <mergeCell ref="P271:T273"/>
    <mergeCell ref="U271:AC273"/>
    <mergeCell ref="B285:AC287"/>
    <mergeCell ref="AF285:AG287"/>
    <mergeCell ref="AH285:AI287"/>
    <mergeCell ref="AJ285:AK287"/>
    <mergeCell ref="AL285:AM287"/>
    <mergeCell ref="B263:H264"/>
    <mergeCell ref="I263:O264"/>
    <mergeCell ref="P263:T264"/>
    <mergeCell ref="U263:AC264"/>
    <mergeCell ref="AF264:AM265"/>
    <mergeCell ref="B265:H266"/>
    <mergeCell ref="I265:O266"/>
    <mergeCell ref="P265:T266"/>
    <mergeCell ref="U265:AC266"/>
    <mergeCell ref="AF266:AK267"/>
    <mergeCell ref="AL266:AM267"/>
    <mergeCell ref="B267:H268"/>
    <mergeCell ref="I267:O268"/>
    <mergeCell ref="P267:T268"/>
    <mergeCell ref="U267:AC268"/>
    <mergeCell ref="AF259:AM260"/>
    <mergeCell ref="B261:H262"/>
    <mergeCell ref="I261:O262"/>
    <mergeCell ref="P261:T262"/>
    <mergeCell ref="U261:AC262"/>
    <mergeCell ref="AF261:AK262"/>
    <mergeCell ref="AL261:AM262"/>
    <mergeCell ref="B257:AC258"/>
    <mergeCell ref="B259:H260"/>
    <mergeCell ref="I259:O260"/>
    <mergeCell ref="P259:T260"/>
    <mergeCell ref="U259:AC260"/>
    <mergeCell ref="B252:L253"/>
    <mergeCell ref="M252:Q253"/>
    <mergeCell ref="R252:AC253"/>
    <mergeCell ref="AF252:AM253"/>
    <mergeCell ref="B254:L255"/>
    <mergeCell ref="M254:Q255"/>
    <mergeCell ref="R254:AC255"/>
    <mergeCell ref="AF254:AK255"/>
    <mergeCell ref="AL254:AM255"/>
    <mergeCell ref="B248:L249"/>
    <mergeCell ref="M248:Q249"/>
    <mergeCell ref="R248:AC249"/>
    <mergeCell ref="AJ249:AM250"/>
    <mergeCell ref="B250:L251"/>
    <mergeCell ref="M250:Q251"/>
    <mergeCell ref="R250:AC251"/>
    <mergeCell ref="B246:L247"/>
    <mergeCell ref="M246:Q247"/>
    <mergeCell ref="R246:AC247"/>
    <mergeCell ref="AF246:AK247"/>
    <mergeCell ref="AL246:AM247"/>
    <mergeCell ref="B229:AC230"/>
    <mergeCell ref="B231:AM237"/>
    <mergeCell ref="B242:AC243"/>
    <mergeCell ref="B244:L245"/>
    <mergeCell ref="M244:Q245"/>
    <mergeCell ref="R244:AC245"/>
    <mergeCell ref="AF244:AM245"/>
    <mergeCell ref="B223:H224"/>
    <mergeCell ref="I223:O224"/>
    <mergeCell ref="P223:T224"/>
    <mergeCell ref="U223:AC224"/>
    <mergeCell ref="AF223:AM225"/>
    <mergeCell ref="B225:H227"/>
    <mergeCell ref="I225:O227"/>
    <mergeCell ref="P225:T227"/>
    <mergeCell ref="U225:AC227"/>
    <mergeCell ref="B239:AC241"/>
    <mergeCell ref="AF239:AG241"/>
    <mergeCell ref="AH239:AI241"/>
    <mergeCell ref="AJ239:AK241"/>
    <mergeCell ref="AL239:AM241"/>
    <mergeCell ref="B217:H218"/>
    <mergeCell ref="I217:O218"/>
    <mergeCell ref="P217:T218"/>
    <mergeCell ref="U217:AC218"/>
    <mergeCell ref="AF218:AM219"/>
    <mergeCell ref="B219:H220"/>
    <mergeCell ref="I219:O220"/>
    <mergeCell ref="P219:T220"/>
    <mergeCell ref="U219:AC220"/>
    <mergeCell ref="AF220:AK221"/>
    <mergeCell ref="AL220:AM221"/>
    <mergeCell ref="B221:H222"/>
    <mergeCell ref="I221:O222"/>
    <mergeCell ref="P221:T222"/>
    <mergeCell ref="U221:AC222"/>
    <mergeCell ref="AF213:AM214"/>
    <mergeCell ref="B215:H216"/>
    <mergeCell ref="I215:O216"/>
    <mergeCell ref="P215:T216"/>
    <mergeCell ref="U215:AC216"/>
    <mergeCell ref="AF215:AK216"/>
    <mergeCell ref="AL215:AM216"/>
    <mergeCell ref="B211:AC212"/>
    <mergeCell ref="B213:H214"/>
    <mergeCell ref="I213:O214"/>
    <mergeCell ref="P213:T214"/>
    <mergeCell ref="U213:AC214"/>
    <mergeCell ref="B206:L207"/>
    <mergeCell ref="M206:Q207"/>
    <mergeCell ref="R206:AC207"/>
    <mergeCell ref="AF206:AM207"/>
    <mergeCell ref="B208:L209"/>
    <mergeCell ref="M208:Q209"/>
    <mergeCell ref="R208:AC209"/>
    <mergeCell ref="AF208:AK209"/>
    <mergeCell ref="AL208:AM209"/>
    <mergeCell ref="B202:L203"/>
    <mergeCell ref="M202:Q203"/>
    <mergeCell ref="R202:AC203"/>
    <mergeCell ref="AJ203:AM204"/>
    <mergeCell ref="B204:L205"/>
    <mergeCell ref="M204:Q205"/>
    <mergeCell ref="R204:AC205"/>
    <mergeCell ref="B200:L201"/>
    <mergeCell ref="M200:Q201"/>
    <mergeCell ref="R200:AC201"/>
    <mergeCell ref="AF200:AK201"/>
    <mergeCell ref="AL200:AM201"/>
    <mergeCell ref="B196:AC197"/>
    <mergeCell ref="B198:L199"/>
    <mergeCell ref="M198:Q199"/>
    <mergeCell ref="R198:AC199"/>
    <mergeCell ref="AF198:AM199"/>
    <mergeCell ref="B179:H181"/>
    <mergeCell ref="I179:O181"/>
    <mergeCell ref="P179:T181"/>
    <mergeCell ref="U179:AC181"/>
    <mergeCell ref="B183:AC184"/>
    <mergeCell ref="B185:AM191"/>
    <mergeCell ref="B193:AC195"/>
    <mergeCell ref="AF193:AG195"/>
    <mergeCell ref="AH193:AI195"/>
    <mergeCell ref="AJ193:AK195"/>
    <mergeCell ref="AL193:AM195"/>
    <mergeCell ref="I169:O170"/>
    <mergeCell ref="P169:T170"/>
    <mergeCell ref="U169:AC170"/>
    <mergeCell ref="AF169:AK170"/>
    <mergeCell ref="AL169:AM170"/>
    <mergeCell ref="M154:Q155"/>
    <mergeCell ref="R154:AC155"/>
    <mergeCell ref="AF154:AK155"/>
    <mergeCell ref="AL154:AM155"/>
    <mergeCell ref="B156:L157"/>
    <mergeCell ref="M156:Q157"/>
    <mergeCell ref="R156:AC157"/>
    <mergeCell ref="AJ157:AM158"/>
    <mergeCell ref="B165:AC166"/>
    <mergeCell ref="B167:H168"/>
    <mergeCell ref="I167:O168"/>
    <mergeCell ref="P167:T168"/>
    <mergeCell ref="U167:AC168"/>
    <mergeCell ref="AF167:AM168"/>
    <mergeCell ref="B169:H170"/>
    <mergeCell ref="B162:L163"/>
    <mergeCell ref="M162:Q163"/>
    <mergeCell ref="R162:AC163"/>
    <mergeCell ref="AF162:AK163"/>
    <mergeCell ref="B133:H135"/>
    <mergeCell ref="I133:O135"/>
    <mergeCell ref="P133:T135"/>
    <mergeCell ref="U133:AC135"/>
    <mergeCell ref="B137:AC138"/>
    <mergeCell ref="I123:O124"/>
    <mergeCell ref="P123:T124"/>
    <mergeCell ref="U123:AC124"/>
    <mergeCell ref="AF123:AK124"/>
    <mergeCell ref="B131:H132"/>
    <mergeCell ref="I131:O132"/>
    <mergeCell ref="P131:T132"/>
    <mergeCell ref="U131:AC132"/>
    <mergeCell ref="AF131:AM133"/>
    <mergeCell ref="B129:H130"/>
    <mergeCell ref="I129:O130"/>
    <mergeCell ref="P129:T130"/>
    <mergeCell ref="U129:AC130"/>
    <mergeCell ref="AF126:AM127"/>
    <mergeCell ref="AF128:AK129"/>
    <mergeCell ref="AL128:AM129"/>
    <mergeCell ref="B127:H128"/>
    <mergeCell ref="I127:O128"/>
    <mergeCell ref="P127:T128"/>
    <mergeCell ref="AL123:AM124"/>
    <mergeCell ref="B104:AC105"/>
    <mergeCell ref="B106:L107"/>
    <mergeCell ref="M106:Q107"/>
    <mergeCell ref="R106:AC107"/>
    <mergeCell ref="AF106:AM107"/>
    <mergeCell ref="B108:L109"/>
    <mergeCell ref="M108:Q109"/>
    <mergeCell ref="R108:AC109"/>
    <mergeCell ref="AF108:AK109"/>
    <mergeCell ref="AL108:AM109"/>
    <mergeCell ref="B110:L111"/>
    <mergeCell ref="M110:Q111"/>
    <mergeCell ref="R110:AC111"/>
    <mergeCell ref="AF121:AM122"/>
    <mergeCell ref="B116:L117"/>
    <mergeCell ref="M116:Q117"/>
    <mergeCell ref="R116:AC117"/>
    <mergeCell ref="AF116:AK117"/>
    <mergeCell ref="AL116:AM117"/>
    <mergeCell ref="B114:L115"/>
    <mergeCell ref="M114:Q115"/>
    <mergeCell ref="R114:AC115"/>
    <mergeCell ref="AF114:AM115"/>
    <mergeCell ref="B177:H178"/>
    <mergeCell ref="I177:O178"/>
    <mergeCell ref="P177:T178"/>
    <mergeCell ref="U177:AC178"/>
    <mergeCell ref="AF177:AM179"/>
    <mergeCell ref="B175:H176"/>
    <mergeCell ref="I175:O176"/>
    <mergeCell ref="P175:T176"/>
    <mergeCell ref="U175:AC176"/>
    <mergeCell ref="AF172:AM173"/>
    <mergeCell ref="AF174:AK175"/>
    <mergeCell ref="AL174:AM175"/>
    <mergeCell ref="B173:H174"/>
    <mergeCell ref="I173:O174"/>
    <mergeCell ref="P173:T174"/>
    <mergeCell ref="U173:AC174"/>
    <mergeCell ref="B171:H172"/>
    <mergeCell ref="I171:O172"/>
    <mergeCell ref="P171:T172"/>
    <mergeCell ref="U171:AC172"/>
    <mergeCell ref="AL162:AM163"/>
    <mergeCell ref="B160:L161"/>
    <mergeCell ref="M160:Q161"/>
    <mergeCell ref="R160:AC161"/>
    <mergeCell ref="AF160:AM161"/>
    <mergeCell ref="B158:L159"/>
    <mergeCell ref="M158:Q159"/>
    <mergeCell ref="R158:AC159"/>
    <mergeCell ref="B139:AM145"/>
    <mergeCell ref="B150:AC151"/>
    <mergeCell ref="B152:L153"/>
    <mergeCell ref="M152:Q153"/>
    <mergeCell ref="R152:AC153"/>
    <mergeCell ref="AF152:AM153"/>
    <mergeCell ref="B154:L155"/>
    <mergeCell ref="B147:AC149"/>
    <mergeCell ref="AF147:AG149"/>
    <mergeCell ref="AH147:AI149"/>
    <mergeCell ref="AJ147:AK149"/>
    <mergeCell ref="AL147:AM149"/>
    <mergeCell ref="U127:AC128"/>
    <mergeCell ref="B125:H126"/>
    <mergeCell ref="I125:O126"/>
    <mergeCell ref="P125:T126"/>
    <mergeCell ref="U125:AC126"/>
    <mergeCell ref="B119:AC120"/>
    <mergeCell ref="B121:H122"/>
    <mergeCell ref="I121:O122"/>
    <mergeCell ref="P121:T122"/>
    <mergeCell ref="U121:AC122"/>
    <mergeCell ref="B123:H124"/>
    <mergeCell ref="B112:L113"/>
    <mergeCell ref="M112:Q113"/>
    <mergeCell ref="R112:AC113"/>
    <mergeCell ref="AJ111:AM112"/>
    <mergeCell ref="B85:H86"/>
    <mergeCell ref="I85:O86"/>
    <mergeCell ref="P85:T86"/>
    <mergeCell ref="U85:AC86"/>
    <mergeCell ref="AF85:AM87"/>
    <mergeCell ref="B87:H89"/>
    <mergeCell ref="I87:O89"/>
    <mergeCell ref="P87:T89"/>
    <mergeCell ref="U87:AC89"/>
    <mergeCell ref="B101:AC103"/>
    <mergeCell ref="AF101:AG103"/>
    <mergeCell ref="AH101:AI103"/>
    <mergeCell ref="AJ101:AK103"/>
    <mergeCell ref="AL101:AM103"/>
    <mergeCell ref="B91:AC92"/>
    <mergeCell ref="B93:AM99"/>
    <mergeCell ref="AL82:AM83"/>
    <mergeCell ref="B83:H84"/>
    <mergeCell ref="I83:O84"/>
    <mergeCell ref="P83:T84"/>
    <mergeCell ref="U83:AC84"/>
    <mergeCell ref="AF75:AM76"/>
    <mergeCell ref="B77:H78"/>
    <mergeCell ref="I77:O78"/>
    <mergeCell ref="P77:T78"/>
    <mergeCell ref="U77:AC78"/>
    <mergeCell ref="AF77:AK78"/>
    <mergeCell ref="AL77:AM78"/>
    <mergeCell ref="B79:H80"/>
    <mergeCell ref="I79:O80"/>
    <mergeCell ref="P79:T80"/>
    <mergeCell ref="U79:AC80"/>
    <mergeCell ref="AF80:AM81"/>
    <mergeCell ref="B81:H82"/>
    <mergeCell ref="I81:O82"/>
    <mergeCell ref="P81:T82"/>
    <mergeCell ref="U81:AC82"/>
    <mergeCell ref="AF82:AK83"/>
    <mergeCell ref="B73:AC74"/>
    <mergeCell ref="B75:H76"/>
    <mergeCell ref="I75:O76"/>
    <mergeCell ref="P75:T76"/>
    <mergeCell ref="U75:AC76"/>
    <mergeCell ref="B68:L69"/>
    <mergeCell ref="M68:Q69"/>
    <mergeCell ref="R68:AC69"/>
    <mergeCell ref="AF68:AM69"/>
    <mergeCell ref="B70:L71"/>
    <mergeCell ref="M70:Q71"/>
    <mergeCell ref="R70:AC71"/>
    <mergeCell ref="AF70:AK71"/>
    <mergeCell ref="AL70:AM71"/>
    <mergeCell ref="I39:O40"/>
    <mergeCell ref="P35:T36"/>
    <mergeCell ref="B64:L65"/>
    <mergeCell ref="M64:Q65"/>
    <mergeCell ref="R64:AC65"/>
    <mergeCell ref="AJ65:AM66"/>
    <mergeCell ref="B66:L67"/>
    <mergeCell ref="M66:Q67"/>
    <mergeCell ref="R66:AC67"/>
    <mergeCell ref="B62:L63"/>
    <mergeCell ref="M62:Q63"/>
    <mergeCell ref="R62:AC63"/>
    <mergeCell ref="AF62:AK63"/>
    <mergeCell ref="AL62:AM63"/>
    <mergeCell ref="B55:AC57"/>
    <mergeCell ref="AF55:AG57"/>
    <mergeCell ref="AH55:AI57"/>
    <mergeCell ref="AJ55:AK57"/>
    <mergeCell ref="AL55:AM57"/>
    <mergeCell ref="M24:Q25"/>
    <mergeCell ref="I29:O30"/>
    <mergeCell ref="B58:AC59"/>
    <mergeCell ref="B60:L61"/>
    <mergeCell ref="M60:Q61"/>
    <mergeCell ref="R60:AC61"/>
    <mergeCell ref="AF60:AM61"/>
    <mergeCell ref="R24:AC25"/>
    <mergeCell ref="B27:AC28"/>
    <mergeCell ref="P29:T30"/>
    <mergeCell ref="B29:H30"/>
    <mergeCell ref="U29:AC30"/>
    <mergeCell ref="B31:H32"/>
    <mergeCell ref="B33:H34"/>
    <mergeCell ref="P31:T32"/>
    <mergeCell ref="P33:T34"/>
    <mergeCell ref="B35:H36"/>
    <mergeCell ref="B37:H38"/>
    <mergeCell ref="B39:H40"/>
    <mergeCell ref="I31:O32"/>
    <mergeCell ref="I33:O34"/>
    <mergeCell ref="I35:O36"/>
    <mergeCell ref="I37:O38"/>
    <mergeCell ref="B24:L25"/>
    <mergeCell ref="B12:AC13"/>
    <mergeCell ref="B18:L19"/>
    <mergeCell ref="B20:L21"/>
    <mergeCell ref="B22:L23"/>
    <mergeCell ref="M18:Q19"/>
    <mergeCell ref="M20:Q21"/>
    <mergeCell ref="M22:Q23"/>
    <mergeCell ref="B9:AC11"/>
    <mergeCell ref="AH9:AI11"/>
    <mergeCell ref="AF14:AM15"/>
    <mergeCell ref="AF16:AK17"/>
    <mergeCell ref="AL16:AM17"/>
    <mergeCell ref="AF22:AM23"/>
    <mergeCell ref="R18:AC19"/>
    <mergeCell ref="R20:AC21"/>
    <mergeCell ref="R22:AC23"/>
    <mergeCell ref="M16:Q17"/>
    <mergeCell ref="B14:L15"/>
    <mergeCell ref="M14:Q15"/>
    <mergeCell ref="R14:AC15"/>
    <mergeCell ref="B16:L17"/>
    <mergeCell ref="R16:AC17"/>
    <mergeCell ref="AJ9:AK11"/>
    <mergeCell ref="AF9:AG11"/>
    <mergeCell ref="AL9:AM11"/>
    <mergeCell ref="B45:AC46"/>
    <mergeCell ref="B47:AM53"/>
    <mergeCell ref="B41:H43"/>
    <mergeCell ref="I41:O43"/>
    <mergeCell ref="P41:T43"/>
    <mergeCell ref="U41:AC43"/>
    <mergeCell ref="AJ19:AM20"/>
    <mergeCell ref="AF29:AM30"/>
    <mergeCell ref="AF31:AK32"/>
    <mergeCell ref="AL31:AM32"/>
    <mergeCell ref="P37:T38"/>
    <mergeCell ref="P39:T40"/>
    <mergeCell ref="U31:AC32"/>
    <mergeCell ref="U33:AC34"/>
    <mergeCell ref="U35:AC36"/>
    <mergeCell ref="U37:AC38"/>
    <mergeCell ref="U39:AC40"/>
    <mergeCell ref="AF24:AK25"/>
    <mergeCell ref="AL24:AM25"/>
    <mergeCell ref="AF34:AM35"/>
    <mergeCell ref="AF36:AK37"/>
    <mergeCell ref="AL36:AM37"/>
    <mergeCell ref="AF39:AM41"/>
  </mergeCells>
  <phoneticPr fontId="12"/>
  <printOptions horizontalCentered="1"/>
  <pageMargins left="0.59055118110236227" right="0.59055118110236227" top="0.74803149606299213" bottom="0.35433070866141736" header="0.31496062992125984" footer="0.31496062992125984"/>
  <pageSetup paperSize="9" scale="63" orientation="portrait" r:id="rId1"/>
  <rowBreaks count="3" manualBreakCount="3">
    <brk id="53" max="39" man="1"/>
    <brk id="145" max="39" man="1"/>
    <brk id="237"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68"/>
  <sheetViews>
    <sheetView showZeros="0" view="pageBreakPreview" topLeftCell="A13" zoomScale="85" zoomScaleNormal="100" zoomScaleSheetLayoutView="85" workbookViewId="0">
      <selection activeCell="A7" sqref="A7"/>
    </sheetView>
  </sheetViews>
  <sheetFormatPr defaultColWidth="8.875" defaultRowHeight="17.25"/>
  <cols>
    <col min="1" max="8" width="2.75" style="45" customWidth="1"/>
    <col min="9" max="9" width="5.75" style="45" customWidth="1"/>
    <col min="10" max="11" width="2.75" style="45" customWidth="1"/>
    <col min="12" max="12" width="5.75" style="45" customWidth="1"/>
    <col min="13" max="14" width="2.75" style="45" customWidth="1"/>
    <col min="15" max="15" width="5.75" style="45" customWidth="1"/>
    <col min="16" max="17" width="2.75" style="45" customWidth="1"/>
    <col min="18" max="18" width="5.75" style="45" customWidth="1"/>
    <col min="19" max="20" width="2.75" style="45" customWidth="1"/>
    <col min="21" max="21" width="5.75" style="45" customWidth="1"/>
    <col min="22" max="23" width="2.75" style="45" customWidth="1"/>
    <col min="24" max="24" width="5.75" style="45" customWidth="1"/>
    <col min="25" max="26" width="2.75" style="45" customWidth="1"/>
    <col min="27" max="27" width="5.75" style="45" customWidth="1"/>
    <col min="28" max="202" width="2.75" style="45" customWidth="1"/>
    <col min="203" max="16384" width="8.875" style="45"/>
  </cols>
  <sheetData>
    <row r="1" spans="1:60" ht="13.15" customHeight="1"/>
    <row r="2" spans="1:60" ht="13.15" customHeight="1"/>
    <row r="3" spans="1:60" ht="13.15" customHeight="1"/>
    <row r="4" spans="1:60" ht="13.15" customHeight="1"/>
    <row r="5" spans="1:60" ht="13.15" customHeight="1"/>
    <row r="6" spans="1:60" ht="13.15" customHeight="1">
      <c r="A6" s="53"/>
      <c r="B6" s="131" t="s">
        <v>43</v>
      </c>
      <c r="C6" s="131"/>
      <c r="D6" s="131"/>
      <c r="E6" s="131"/>
      <c r="F6" s="131"/>
      <c r="G6" s="131"/>
      <c r="H6" s="131"/>
      <c r="I6" s="131"/>
      <c r="J6" s="131"/>
      <c r="K6" s="131"/>
      <c r="L6" s="131"/>
      <c r="M6" s="131"/>
      <c r="N6" s="131"/>
      <c r="O6" s="131"/>
      <c r="P6" s="131"/>
      <c r="Q6" s="131"/>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row>
    <row r="7" spans="1:60" ht="13.15" customHeight="1">
      <c r="A7" s="53"/>
      <c r="B7" s="131"/>
      <c r="C7" s="131"/>
      <c r="D7" s="131"/>
      <c r="E7" s="131"/>
      <c r="F7" s="131"/>
      <c r="G7" s="131"/>
      <c r="H7" s="131"/>
      <c r="I7" s="131"/>
      <c r="J7" s="131"/>
      <c r="K7" s="131"/>
      <c r="L7" s="131"/>
      <c r="M7" s="131"/>
      <c r="N7" s="131"/>
      <c r="O7" s="131"/>
      <c r="P7" s="131"/>
      <c r="Q7" s="131"/>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row>
    <row r="8" spans="1:60" ht="13.15" customHeight="1">
      <c r="A8" s="53"/>
      <c r="B8" s="131"/>
      <c r="C8" s="131"/>
      <c r="D8" s="131"/>
      <c r="E8" s="131"/>
      <c r="F8" s="131"/>
      <c r="G8" s="131"/>
      <c r="H8" s="131"/>
      <c r="I8" s="131"/>
      <c r="J8" s="131"/>
      <c r="K8" s="131"/>
      <c r="L8" s="131"/>
      <c r="M8" s="131"/>
      <c r="N8" s="131"/>
      <c r="O8" s="131"/>
      <c r="P8" s="131"/>
      <c r="Q8" s="131"/>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row>
    <row r="9" spans="1:60" ht="13.15" customHeight="1">
      <c r="A9" s="53"/>
      <c r="B9" s="118" t="s">
        <v>20</v>
      </c>
      <c r="C9" s="118"/>
      <c r="D9" s="118"/>
      <c r="E9" s="118"/>
      <c r="F9" s="118"/>
      <c r="G9" s="118"/>
      <c r="H9" s="118"/>
      <c r="I9" s="118"/>
      <c r="J9" s="118"/>
      <c r="K9" s="118"/>
      <c r="L9" s="118"/>
      <c r="M9" s="118"/>
      <c r="N9" s="118"/>
      <c r="O9" s="118"/>
      <c r="P9" s="118"/>
      <c r="Q9" s="118"/>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row>
    <row r="10" spans="1:60" ht="13.15" customHeight="1">
      <c r="A10" s="53"/>
      <c r="B10" s="118"/>
      <c r="C10" s="118"/>
      <c r="D10" s="118"/>
      <c r="E10" s="118"/>
      <c r="F10" s="118"/>
      <c r="G10" s="118"/>
      <c r="H10" s="118"/>
      <c r="I10" s="118"/>
      <c r="J10" s="118"/>
      <c r="K10" s="118"/>
      <c r="L10" s="118"/>
      <c r="M10" s="118"/>
      <c r="N10" s="118"/>
      <c r="O10" s="118"/>
      <c r="P10" s="118"/>
      <c r="Q10" s="118"/>
      <c r="R10" s="53"/>
      <c r="S10" s="53"/>
      <c r="T10" s="53"/>
      <c r="U10" s="53"/>
      <c r="V10" s="53"/>
      <c r="W10" s="53"/>
      <c r="X10" s="53"/>
      <c r="Y10" s="53"/>
      <c r="Z10" s="53"/>
      <c r="AA10" s="53"/>
      <c r="AB10" s="53"/>
      <c r="AC10" s="53"/>
      <c r="AD10" s="53"/>
      <c r="AE10" s="53"/>
      <c r="AF10" s="53"/>
      <c r="AG10" s="53"/>
      <c r="AH10" s="53"/>
      <c r="AI10" s="53"/>
      <c r="AJ10" s="53"/>
      <c r="AK10" s="53"/>
      <c r="AL10" s="53"/>
      <c r="AM10" s="53"/>
      <c r="AN10" s="88" t="s">
        <v>33</v>
      </c>
      <c r="AO10" s="88"/>
      <c r="AP10" s="88"/>
      <c r="AQ10" s="88"/>
      <c r="AR10" s="53"/>
      <c r="AS10" s="53"/>
      <c r="AT10" s="53"/>
      <c r="AU10" s="53"/>
      <c r="AV10" s="53"/>
      <c r="AW10" s="53"/>
      <c r="AX10" s="53"/>
      <c r="AY10" s="53"/>
      <c r="AZ10" s="53"/>
      <c r="BA10" s="53"/>
      <c r="BB10" s="53"/>
      <c r="BC10" s="53"/>
      <c r="BD10" s="53"/>
      <c r="BE10" s="53"/>
      <c r="BF10" s="53"/>
      <c r="BG10" s="53"/>
      <c r="BH10" s="53"/>
    </row>
    <row r="11" spans="1:60" ht="13.15" customHeight="1">
      <c r="A11" s="53"/>
      <c r="B11" s="53"/>
      <c r="C11" s="53"/>
      <c r="D11" s="53"/>
      <c r="E11" s="53"/>
      <c r="F11" s="53"/>
      <c r="G11" s="53"/>
      <c r="H11" s="53"/>
      <c r="I11" s="89" t="s">
        <v>45</v>
      </c>
      <c r="J11" s="89"/>
      <c r="K11" s="89"/>
      <c r="L11" s="89" t="s">
        <v>37</v>
      </c>
      <c r="M11" s="89"/>
      <c r="N11" s="89"/>
      <c r="O11" s="89" t="s">
        <v>38</v>
      </c>
      <c r="P11" s="89"/>
      <c r="Q11" s="89"/>
      <c r="R11" s="89" t="s">
        <v>39</v>
      </c>
      <c r="S11" s="89"/>
      <c r="T11" s="89"/>
      <c r="U11" s="89" t="s">
        <v>40</v>
      </c>
      <c r="V11" s="89"/>
      <c r="W11" s="89"/>
      <c r="X11" s="89" t="s">
        <v>41</v>
      </c>
      <c r="Y11" s="89"/>
      <c r="Z11" s="89"/>
      <c r="AA11" s="89" t="s">
        <v>42</v>
      </c>
      <c r="AB11" s="89"/>
      <c r="AC11" s="89"/>
      <c r="AD11" s="53"/>
      <c r="AE11" s="53"/>
      <c r="AF11" s="89" t="s">
        <v>31</v>
      </c>
      <c r="AG11" s="89"/>
      <c r="AH11" s="89"/>
      <c r="AI11" s="89"/>
      <c r="AJ11" s="89"/>
      <c r="AK11" s="89"/>
      <c r="AL11" s="89"/>
      <c r="AM11" s="89"/>
      <c r="AN11" s="88"/>
      <c r="AO11" s="88"/>
      <c r="AP11" s="88"/>
      <c r="AQ11" s="88"/>
      <c r="AR11" s="89" t="s">
        <v>70</v>
      </c>
      <c r="AS11" s="89"/>
      <c r="AT11" s="89"/>
      <c r="AU11" s="89"/>
      <c r="AV11" s="89"/>
      <c r="AW11" s="89"/>
      <c r="AX11" s="89"/>
      <c r="AY11" s="89"/>
      <c r="AZ11" s="53"/>
      <c r="BA11" s="53"/>
      <c r="BB11" s="53"/>
      <c r="BC11" s="53"/>
      <c r="BD11" s="53"/>
      <c r="BE11" s="53"/>
      <c r="BF11" s="53"/>
      <c r="BG11" s="53"/>
      <c r="BH11" s="53"/>
    </row>
    <row r="12" spans="1:60" ht="13.15" customHeight="1">
      <c r="A12" s="53"/>
      <c r="B12" s="53"/>
      <c r="C12" s="53"/>
      <c r="D12" s="53"/>
      <c r="E12" s="53"/>
      <c r="F12" s="53"/>
      <c r="G12" s="53"/>
      <c r="H12" s="53"/>
      <c r="I12" s="89"/>
      <c r="J12" s="89"/>
      <c r="K12" s="89"/>
      <c r="L12" s="89"/>
      <c r="M12" s="89"/>
      <c r="N12" s="89"/>
      <c r="O12" s="89"/>
      <c r="P12" s="89"/>
      <c r="Q12" s="89"/>
      <c r="R12" s="89"/>
      <c r="S12" s="89"/>
      <c r="T12" s="89"/>
      <c r="U12" s="89"/>
      <c r="V12" s="89"/>
      <c r="W12" s="89"/>
      <c r="X12" s="89"/>
      <c r="Y12" s="89"/>
      <c r="Z12" s="89"/>
      <c r="AA12" s="89"/>
      <c r="AB12" s="89"/>
      <c r="AC12" s="89"/>
      <c r="AD12" s="53"/>
      <c r="AE12" s="53"/>
      <c r="AF12" s="89"/>
      <c r="AG12" s="89"/>
      <c r="AH12" s="89"/>
      <c r="AI12" s="89"/>
      <c r="AJ12" s="89"/>
      <c r="AK12" s="89"/>
      <c r="AL12" s="89"/>
      <c r="AM12" s="89"/>
      <c r="AN12" s="53"/>
      <c r="AO12" s="53"/>
      <c r="AP12" s="53"/>
      <c r="AQ12" s="53"/>
      <c r="AR12" s="89"/>
      <c r="AS12" s="89"/>
      <c r="AT12" s="89"/>
      <c r="AU12" s="89"/>
      <c r="AV12" s="89"/>
      <c r="AW12" s="89"/>
      <c r="AX12" s="89"/>
      <c r="AY12" s="89"/>
      <c r="AZ12" s="53"/>
      <c r="BA12" s="53"/>
      <c r="BB12" s="53"/>
      <c r="BC12" s="53"/>
      <c r="BD12" s="53"/>
      <c r="BE12" s="53"/>
      <c r="BF12" s="53"/>
      <c r="BG12" s="53"/>
      <c r="BH12" s="53"/>
    </row>
    <row r="13" spans="1:60" ht="13.15" customHeight="1">
      <c r="A13" s="53"/>
      <c r="B13" s="53"/>
      <c r="C13" s="53"/>
      <c r="D13" s="53"/>
      <c r="E13" s="53"/>
      <c r="F13" s="53"/>
      <c r="G13" s="53"/>
      <c r="H13" s="53"/>
      <c r="I13" s="121">
        <f>食品ロスダイアリー!AF16</f>
        <v>0</v>
      </c>
      <c r="J13" s="122"/>
      <c r="K13" s="119" t="s">
        <v>46</v>
      </c>
      <c r="L13" s="121">
        <f>食品ロスダイアリー!AF62</f>
        <v>0</v>
      </c>
      <c r="M13" s="122"/>
      <c r="N13" s="125" t="s">
        <v>46</v>
      </c>
      <c r="O13" s="122">
        <f>食品ロスダイアリー!AF108</f>
        <v>0</v>
      </c>
      <c r="P13" s="122"/>
      <c r="Q13" s="119" t="s">
        <v>46</v>
      </c>
      <c r="R13" s="121">
        <f>食品ロスダイアリー!AF154</f>
        <v>0</v>
      </c>
      <c r="S13" s="122"/>
      <c r="T13" s="125" t="s">
        <v>46</v>
      </c>
      <c r="U13" s="122">
        <f>食品ロスダイアリー!AF200</f>
        <v>0</v>
      </c>
      <c r="V13" s="122"/>
      <c r="W13" s="119" t="s">
        <v>47</v>
      </c>
      <c r="X13" s="121">
        <f>食品ロスダイアリー!AF246</f>
        <v>0</v>
      </c>
      <c r="Y13" s="122"/>
      <c r="Z13" s="125" t="s">
        <v>48</v>
      </c>
      <c r="AA13" s="122">
        <f>食品ロスダイアリー!AF292</f>
        <v>0</v>
      </c>
      <c r="AB13" s="122"/>
      <c r="AC13" s="125" t="s">
        <v>46</v>
      </c>
      <c r="AD13" s="53"/>
      <c r="AE13" s="53"/>
      <c r="AF13" s="90">
        <f>I13+L13+O13+R13+U13+X13+AA13</f>
        <v>0</v>
      </c>
      <c r="AG13" s="90"/>
      <c r="AH13" s="90"/>
      <c r="AI13" s="90"/>
      <c r="AJ13" s="90"/>
      <c r="AK13" s="90"/>
      <c r="AL13" s="91" t="s">
        <v>32</v>
      </c>
      <c r="AM13" s="91"/>
      <c r="AN13" s="53"/>
      <c r="AO13" s="53"/>
      <c r="AP13" s="53"/>
      <c r="AQ13" s="53"/>
      <c r="AR13" s="90">
        <f>AF13*1.7</f>
        <v>0</v>
      </c>
      <c r="AS13" s="90"/>
      <c r="AT13" s="90"/>
      <c r="AU13" s="90"/>
      <c r="AV13" s="90"/>
      <c r="AW13" s="90"/>
      <c r="AX13" s="91" t="s">
        <v>32</v>
      </c>
      <c r="AY13" s="91"/>
      <c r="AZ13" s="53"/>
      <c r="BA13" s="53"/>
      <c r="BB13" s="53"/>
      <c r="BC13" s="53"/>
      <c r="BD13" s="53"/>
      <c r="BE13" s="53"/>
      <c r="BF13" s="53"/>
      <c r="BG13" s="53"/>
      <c r="BH13" s="53"/>
    </row>
    <row r="14" spans="1:60" ht="13.15" customHeight="1">
      <c r="A14" s="53"/>
      <c r="B14" s="53"/>
      <c r="C14" s="53"/>
      <c r="D14" s="53"/>
      <c r="E14" s="53"/>
      <c r="F14" s="53"/>
      <c r="G14" s="53"/>
      <c r="H14" s="53"/>
      <c r="I14" s="123"/>
      <c r="J14" s="124"/>
      <c r="K14" s="120"/>
      <c r="L14" s="123"/>
      <c r="M14" s="124"/>
      <c r="N14" s="126"/>
      <c r="O14" s="124"/>
      <c r="P14" s="124"/>
      <c r="Q14" s="120"/>
      <c r="R14" s="123"/>
      <c r="S14" s="124"/>
      <c r="T14" s="126"/>
      <c r="U14" s="124"/>
      <c r="V14" s="124"/>
      <c r="W14" s="120"/>
      <c r="X14" s="123"/>
      <c r="Y14" s="124"/>
      <c r="Z14" s="126"/>
      <c r="AA14" s="124"/>
      <c r="AB14" s="124"/>
      <c r="AC14" s="126"/>
      <c r="AD14" s="53"/>
      <c r="AE14" s="53"/>
      <c r="AF14" s="90"/>
      <c r="AG14" s="90"/>
      <c r="AH14" s="90"/>
      <c r="AI14" s="90"/>
      <c r="AJ14" s="90"/>
      <c r="AK14" s="90"/>
      <c r="AL14" s="91"/>
      <c r="AM14" s="91"/>
      <c r="AN14" s="53"/>
      <c r="AO14" s="53"/>
      <c r="AP14" s="53"/>
      <c r="AQ14" s="53"/>
      <c r="AR14" s="90"/>
      <c r="AS14" s="90"/>
      <c r="AT14" s="90"/>
      <c r="AU14" s="90"/>
      <c r="AV14" s="90"/>
      <c r="AW14" s="90"/>
      <c r="AX14" s="91"/>
      <c r="AY14" s="91"/>
      <c r="AZ14" s="53"/>
      <c r="BA14" s="53"/>
      <c r="BB14" s="53"/>
      <c r="BC14" s="53"/>
      <c r="BD14" s="53"/>
      <c r="BE14" s="53"/>
      <c r="BF14" s="53"/>
      <c r="BG14" s="53"/>
      <c r="BH14" s="53"/>
    </row>
    <row r="15" spans="1:60" ht="13.15" customHeight="1">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row>
    <row r="16" spans="1:60" ht="13.15" customHeight="1">
      <c r="A16" s="53"/>
      <c r="B16" s="118" t="s">
        <v>24</v>
      </c>
      <c r="C16" s="118"/>
      <c r="D16" s="118"/>
      <c r="E16" s="118"/>
      <c r="F16" s="118"/>
      <c r="G16" s="118"/>
      <c r="H16" s="118"/>
      <c r="I16" s="118"/>
      <c r="J16" s="118"/>
      <c r="K16" s="118"/>
      <c r="L16" s="118"/>
      <c r="M16" s="118"/>
      <c r="N16" s="118"/>
      <c r="O16" s="118"/>
      <c r="P16" s="118"/>
      <c r="Q16" s="118"/>
      <c r="R16" s="53"/>
      <c r="S16" s="53"/>
      <c r="T16" s="53"/>
      <c r="U16" s="53"/>
      <c r="V16" s="53"/>
      <c r="W16" s="53"/>
      <c r="X16" s="53"/>
      <c r="Y16" s="53"/>
      <c r="Z16" s="53"/>
      <c r="AA16" s="53"/>
      <c r="AB16" s="53"/>
      <c r="AC16" s="53"/>
      <c r="AD16" s="53"/>
      <c r="AE16" s="53"/>
      <c r="AF16" s="49"/>
      <c r="AG16" s="49"/>
      <c r="AH16" s="49"/>
      <c r="AI16" s="49"/>
      <c r="AJ16" s="49"/>
      <c r="AK16" s="49"/>
      <c r="AL16" s="49"/>
      <c r="AM16" s="49"/>
      <c r="AN16" s="53"/>
      <c r="AO16" s="53"/>
      <c r="AP16" s="53"/>
      <c r="AQ16" s="53"/>
      <c r="AR16" s="53"/>
      <c r="AS16" s="53"/>
      <c r="AT16" s="53"/>
      <c r="AU16" s="53"/>
      <c r="AV16" s="53"/>
      <c r="AW16" s="53"/>
      <c r="AX16" s="53"/>
      <c r="AY16" s="53"/>
      <c r="AZ16" s="53"/>
      <c r="BA16" s="53"/>
      <c r="BB16" s="53"/>
      <c r="BC16" s="53"/>
      <c r="BD16" s="53"/>
      <c r="BE16" s="53"/>
      <c r="BF16" s="53"/>
      <c r="BG16" s="53"/>
      <c r="BH16" s="53"/>
    </row>
    <row r="17" spans="1:60" ht="13.15" customHeight="1">
      <c r="A17" s="53"/>
      <c r="B17" s="118"/>
      <c r="C17" s="118"/>
      <c r="D17" s="118"/>
      <c r="E17" s="118"/>
      <c r="F17" s="118"/>
      <c r="G17" s="118"/>
      <c r="H17" s="118"/>
      <c r="I17" s="118"/>
      <c r="J17" s="118"/>
      <c r="K17" s="118"/>
      <c r="L17" s="118"/>
      <c r="M17" s="118"/>
      <c r="N17" s="118"/>
      <c r="O17" s="118"/>
      <c r="P17" s="118"/>
      <c r="Q17" s="118"/>
      <c r="R17" s="53"/>
      <c r="S17" s="53"/>
      <c r="T17" s="53"/>
      <c r="U17" s="53"/>
      <c r="V17" s="53"/>
      <c r="W17" s="53"/>
      <c r="X17" s="53"/>
      <c r="Y17" s="53"/>
      <c r="Z17" s="53"/>
      <c r="AA17" s="53"/>
      <c r="AB17" s="53"/>
      <c r="AC17" s="53"/>
      <c r="AD17" s="53"/>
      <c r="AE17" s="53"/>
      <c r="AF17" s="49"/>
      <c r="AG17" s="49"/>
      <c r="AH17" s="49"/>
      <c r="AI17" s="49"/>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row>
    <row r="18" spans="1:60" ht="13.15" customHeight="1">
      <c r="A18" s="53"/>
      <c r="B18" s="53"/>
      <c r="C18" s="53"/>
      <c r="D18" s="53"/>
      <c r="E18" s="53"/>
      <c r="F18" s="53"/>
      <c r="G18" s="53"/>
      <c r="H18" s="53"/>
      <c r="I18" s="89" t="s">
        <v>45</v>
      </c>
      <c r="J18" s="89"/>
      <c r="K18" s="89"/>
      <c r="L18" s="89" t="s">
        <v>37</v>
      </c>
      <c r="M18" s="89"/>
      <c r="N18" s="89"/>
      <c r="O18" s="89" t="s">
        <v>38</v>
      </c>
      <c r="P18" s="89"/>
      <c r="Q18" s="89"/>
      <c r="R18" s="89" t="s">
        <v>39</v>
      </c>
      <c r="S18" s="89"/>
      <c r="T18" s="89"/>
      <c r="U18" s="89" t="s">
        <v>40</v>
      </c>
      <c r="V18" s="89"/>
      <c r="W18" s="89"/>
      <c r="X18" s="89" t="s">
        <v>41</v>
      </c>
      <c r="Y18" s="89"/>
      <c r="Z18" s="89"/>
      <c r="AA18" s="89" t="s">
        <v>42</v>
      </c>
      <c r="AB18" s="89"/>
      <c r="AC18" s="89"/>
      <c r="AD18" s="53"/>
      <c r="AE18" s="53"/>
      <c r="AF18" s="89" t="s">
        <v>49</v>
      </c>
      <c r="AG18" s="89"/>
      <c r="AH18" s="89"/>
      <c r="AI18" s="89"/>
      <c r="AJ18" s="89"/>
      <c r="AK18" s="89"/>
      <c r="AL18" s="89"/>
      <c r="AM18" s="89"/>
      <c r="AN18" s="53"/>
      <c r="AO18" s="53"/>
      <c r="AP18" s="53"/>
      <c r="AQ18" s="53"/>
      <c r="AR18" s="89" t="s">
        <v>67</v>
      </c>
      <c r="AS18" s="89"/>
      <c r="AT18" s="89"/>
      <c r="AU18" s="89"/>
      <c r="AV18" s="89"/>
      <c r="AW18" s="89"/>
      <c r="AX18" s="89"/>
      <c r="AY18" s="89"/>
      <c r="AZ18" s="53"/>
      <c r="BA18" s="53"/>
      <c r="BB18" s="53"/>
      <c r="BC18" s="53"/>
      <c r="BD18" s="53"/>
      <c r="BE18" s="53"/>
      <c r="BF18" s="53"/>
      <c r="BG18" s="53"/>
      <c r="BH18" s="53"/>
    </row>
    <row r="19" spans="1:60" ht="13.15" customHeight="1">
      <c r="A19" s="53"/>
      <c r="B19" s="53"/>
      <c r="C19" s="53"/>
      <c r="D19" s="53"/>
      <c r="E19" s="53"/>
      <c r="F19" s="53"/>
      <c r="G19" s="53"/>
      <c r="H19" s="53"/>
      <c r="I19" s="89"/>
      <c r="J19" s="89"/>
      <c r="K19" s="89"/>
      <c r="L19" s="89"/>
      <c r="M19" s="89"/>
      <c r="N19" s="89"/>
      <c r="O19" s="89"/>
      <c r="P19" s="89"/>
      <c r="Q19" s="89"/>
      <c r="R19" s="89"/>
      <c r="S19" s="89"/>
      <c r="T19" s="89"/>
      <c r="U19" s="89"/>
      <c r="V19" s="89"/>
      <c r="W19" s="89"/>
      <c r="X19" s="89"/>
      <c r="Y19" s="89"/>
      <c r="Z19" s="89"/>
      <c r="AA19" s="89"/>
      <c r="AB19" s="89"/>
      <c r="AC19" s="89"/>
      <c r="AD19" s="53"/>
      <c r="AE19" s="53"/>
      <c r="AF19" s="89"/>
      <c r="AG19" s="89"/>
      <c r="AH19" s="89"/>
      <c r="AI19" s="89"/>
      <c r="AJ19" s="89"/>
      <c r="AK19" s="89"/>
      <c r="AL19" s="89"/>
      <c r="AM19" s="89"/>
      <c r="AN19" s="53"/>
      <c r="AO19" s="53"/>
      <c r="AP19" s="53"/>
      <c r="AQ19" s="53"/>
      <c r="AR19" s="89"/>
      <c r="AS19" s="89"/>
      <c r="AT19" s="89"/>
      <c r="AU19" s="89"/>
      <c r="AV19" s="89"/>
      <c r="AW19" s="89"/>
      <c r="AX19" s="89"/>
      <c r="AY19" s="89"/>
      <c r="AZ19" s="53"/>
      <c r="BA19" s="53"/>
      <c r="BB19" s="53"/>
      <c r="BC19" s="53"/>
      <c r="BD19" s="53"/>
      <c r="BE19" s="53"/>
      <c r="BF19" s="53"/>
      <c r="BG19" s="53"/>
      <c r="BH19" s="53"/>
    </row>
    <row r="20" spans="1:60" ht="13.15" customHeight="1">
      <c r="A20" s="53"/>
      <c r="B20" s="89" t="s">
        <v>53</v>
      </c>
      <c r="C20" s="89"/>
      <c r="D20" s="89"/>
      <c r="E20" s="89"/>
      <c r="F20" s="89"/>
      <c r="G20" s="89"/>
      <c r="H20" s="89"/>
      <c r="I20" s="121">
        <f>食品ロスダイアリー!P31</f>
        <v>0</v>
      </c>
      <c r="J20" s="122"/>
      <c r="K20" s="119" t="s">
        <v>46</v>
      </c>
      <c r="L20" s="121">
        <f>食品ロスダイアリー!P77</f>
        <v>0</v>
      </c>
      <c r="M20" s="122"/>
      <c r="N20" s="125" t="s">
        <v>46</v>
      </c>
      <c r="O20" s="122">
        <f>食品ロスダイアリー!P123</f>
        <v>0</v>
      </c>
      <c r="P20" s="122"/>
      <c r="Q20" s="119" t="s">
        <v>46</v>
      </c>
      <c r="R20" s="121">
        <f>食品ロスダイアリー!P169</f>
        <v>0</v>
      </c>
      <c r="S20" s="122"/>
      <c r="T20" s="125" t="s">
        <v>46</v>
      </c>
      <c r="U20" s="122">
        <f>食品ロスダイアリー!P215</f>
        <v>0</v>
      </c>
      <c r="V20" s="122"/>
      <c r="W20" s="119" t="s">
        <v>47</v>
      </c>
      <c r="X20" s="121">
        <f>食品ロスダイアリー!P261</f>
        <v>0</v>
      </c>
      <c r="Y20" s="122"/>
      <c r="Z20" s="125" t="s">
        <v>48</v>
      </c>
      <c r="AA20" s="122">
        <f>食品ロスダイアリー!P307</f>
        <v>0</v>
      </c>
      <c r="AB20" s="122"/>
      <c r="AC20" s="125" t="s">
        <v>46</v>
      </c>
      <c r="AD20" s="53"/>
      <c r="AE20" s="53"/>
      <c r="AF20" s="90">
        <f>I20+L20+O20+R20+U20+X20+AA20</f>
        <v>0</v>
      </c>
      <c r="AG20" s="90"/>
      <c r="AH20" s="90"/>
      <c r="AI20" s="90"/>
      <c r="AJ20" s="90"/>
      <c r="AK20" s="90"/>
      <c r="AL20" s="91" t="s">
        <v>32</v>
      </c>
      <c r="AM20" s="91"/>
      <c r="AN20" s="53"/>
      <c r="AO20" s="53"/>
      <c r="AP20" s="53"/>
      <c r="AQ20" s="53"/>
      <c r="AR20" s="90">
        <f>AF20*0.6</f>
        <v>0</v>
      </c>
      <c r="AS20" s="90"/>
      <c r="AT20" s="90"/>
      <c r="AU20" s="90"/>
      <c r="AV20" s="90"/>
      <c r="AW20" s="90"/>
      <c r="AX20" s="91" t="s">
        <v>32</v>
      </c>
      <c r="AY20" s="91"/>
      <c r="AZ20" s="53"/>
      <c r="BA20" s="53"/>
      <c r="BB20" s="93" t="s">
        <v>69</v>
      </c>
      <c r="BC20" s="93"/>
      <c r="BD20" s="93"/>
      <c r="BE20" s="93"/>
      <c r="BF20" s="93"/>
      <c r="BG20" s="93"/>
      <c r="BH20" s="93"/>
    </row>
    <row r="21" spans="1:60" ht="13.15" customHeight="1">
      <c r="A21" s="53"/>
      <c r="B21" s="89"/>
      <c r="C21" s="89"/>
      <c r="D21" s="89"/>
      <c r="E21" s="89"/>
      <c r="F21" s="89"/>
      <c r="G21" s="89"/>
      <c r="H21" s="89"/>
      <c r="I21" s="123"/>
      <c r="J21" s="124"/>
      <c r="K21" s="120"/>
      <c r="L21" s="123"/>
      <c r="M21" s="124"/>
      <c r="N21" s="126"/>
      <c r="O21" s="124"/>
      <c r="P21" s="124"/>
      <c r="Q21" s="120"/>
      <c r="R21" s="123"/>
      <c r="S21" s="124"/>
      <c r="T21" s="126"/>
      <c r="U21" s="124"/>
      <c r="V21" s="124"/>
      <c r="W21" s="120"/>
      <c r="X21" s="123"/>
      <c r="Y21" s="124"/>
      <c r="Z21" s="126"/>
      <c r="AA21" s="124"/>
      <c r="AB21" s="124"/>
      <c r="AC21" s="126"/>
      <c r="AD21" s="53"/>
      <c r="AE21" s="53"/>
      <c r="AF21" s="90"/>
      <c r="AG21" s="90"/>
      <c r="AH21" s="90"/>
      <c r="AI21" s="90"/>
      <c r="AJ21" s="90"/>
      <c r="AK21" s="90"/>
      <c r="AL21" s="91"/>
      <c r="AM21" s="91"/>
      <c r="AN21" s="53"/>
      <c r="AO21" s="53"/>
      <c r="AP21" s="53"/>
      <c r="AQ21" s="53"/>
      <c r="AR21" s="90"/>
      <c r="AS21" s="90"/>
      <c r="AT21" s="90"/>
      <c r="AU21" s="90"/>
      <c r="AV21" s="90"/>
      <c r="AW21" s="90"/>
      <c r="AX21" s="91"/>
      <c r="AY21" s="91"/>
      <c r="AZ21" s="53"/>
      <c r="BA21" s="53"/>
      <c r="BB21" s="93"/>
      <c r="BC21" s="93"/>
      <c r="BD21" s="93"/>
      <c r="BE21" s="93"/>
      <c r="BF21" s="93"/>
      <c r="BG21" s="93"/>
      <c r="BH21" s="93"/>
    </row>
    <row r="22" spans="1:60" ht="13.15" customHeight="1">
      <c r="A22" s="53"/>
      <c r="B22" s="89" t="s">
        <v>54</v>
      </c>
      <c r="C22" s="89"/>
      <c r="D22" s="89"/>
      <c r="E22" s="89"/>
      <c r="F22" s="89"/>
      <c r="G22" s="89"/>
      <c r="H22" s="89"/>
      <c r="I22" s="121">
        <f>食品ロスダイアリー!P33</f>
        <v>0</v>
      </c>
      <c r="J22" s="122"/>
      <c r="K22" s="127" t="s">
        <v>46</v>
      </c>
      <c r="L22" s="121">
        <f>食品ロスダイアリー!P79</f>
        <v>0</v>
      </c>
      <c r="M22" s="122"/>
      <c r="N22" s="128" t="s">
        <v>46</v>
      </c>
      <c r="O22" s="122">
        <f>食品ロスダイアリー!P125</f>
        <v>0</v>
      </c>
      <c r="P22" s="122"/>
      <c r="Q22" s="127" t="s">
        <v>46</v>
      </c>
      <c r="R22" s="121">
        <f>食品ロスダイアリー!P171</f>
        <v>0</v>
      </c>
      <c r="S22" s="122"/>
      <c r="T22" s="128" t="s">
        <v>46</v>
      </c>
      <c r="U22" s="122">
        <f>食品ロスダイアリー!P217</f>
        <v>0</v>
      </c>
      <c r="V22" s="122"/>
      <c r="W22" s="127" t="s">
        <v>47</v>
      </c>
      <c r="X22" s="121">
        <f>食品ロスダイアリー!P263</f>
        <v>0</v>
      </c>
      <c r="Y22" s="122"/>
      <c r="Z22" s="128" t="s">
        <v>48</v>
      </c>
      <c r="AA22" s="122">
        <f>食品ロスダイアリー!P309</f>
        <v>0</v>
      </c>
      <c r="AB22" s="122"/>
      <c r="AC22" s="128" t="s">
        <v>46</v>
      </c>
      <c r="AD22" s="53"/>
      <c r="AE22" s="53"/>
      <c r="AF22" s="90">
        <f>I22+L22+O22+R22+U22+X22+AA22</f>
        <v>0</v>
      </c>
      <c r="AG22" s="90"/>
      <c r="AH22" s="90"/>
      <c r="AI22" s="90"/>
      <c r="AJ22" s="90"/>
      <c r="AK22" s="90"/>
      <c r="AL22" s="91" t="s">
        <v>32</v>
      </c>
      <c r="AM22" s="91"/>
      <c r="AN22" s="53"/>
      <c r="AO22" s="53"/>
      <c r="AP22" s="53"/>
      <c r="AQ22" s="53"/>
      <c r="AR22" s="90">
        <f>AF22*6</f>
        <v>0</v>
      </c>
      <c r="AS22" s="90"/>
      <c r="AT22" s="90"/>
      <c r="AU22" s="90"/>
      <c r="AV22" s="90"/>
      <c r="AW22" s="90"/>
      <c r="AX22" s="91" t="s">
        <v>32</v>
      </c>
      <c r="AY22" s="91"/>
      <c r="AZ22" s="53"/>
      <c r="BA22" s="53"/>
      <c r="BB22" s="93"/>
      <c r="BC22" s="93"/>
      <c r="BD22" s="93"/>
      <c r="BE22" s="93"/>
      <c r="BF22" s="93"/>
      <c r="BG22" s="93"/>
      <c r="BH22" s="93"/>
    </row>
    <row r="23" spans="1:60" ht="13.15" customHeight="1">
      <c r="A23" s="53"/>
      <c r="B23" s="89"/>
      <c r="C23" s="89"/>
      <c r="D23" s="89"/>
      <c r="E23" s="89"/>
      <c r="F23" s="89"/>
      <c r="G23" s="89"/>
      <c r="H23" s="89"/>
      <c r="I23" s="123"/>
      <c r="J23" s="124"/>
      <c r="K23" s="127"/>
      <c r="L23" s="123"/>
      <c r="M23" s="124"/>
      <c r="N23" s="128"/>
      <c r="O23" s="124"/>
      <c r="P23" s="124"/>
      <c r="Q23" s="127"/>
      <c r="R23" s="123"/>
      <c r="S23" s="124"/>
      <c r="T23" s="128"/>
      <c r="U23" s="124"/>
      <c r="V23" s="124"/>
      <c r="W23" s="127"/>
      <c r="X23" s="123"/>
      <c r="Y23" s="124"/>
      <c r="Z23" s="128"/>
      <c r="AA23" s="124"/>
      <c r="AB23" s="124"/>
      <c r="AC23" s="128"/>
      <c r="AD23" s="53"/>
      <c r="AE23" s="53"/>
      <c r="AF23" s="90"/>
      <c r="AG23" s="90"/>
      <c r="AH23" s="90"/>
      <c r="AI23" s="90"/>
      <c r="AJ23" s="90"/>
      <c r="AK23" s="90"/>
      <c r="AL23" s="91"/>
      <c r="AM23" s="91"/>
      <c r="AN23" s="53"/>
      <c r="AO23" s="53"/>
      <c r="AP23" s="53"/>
      <c r="AQ23" s="53"/>
      <c r="AR23" s="90"/>
      <c r="AS23" s="90"/>
      <c r="AT23" s="90"/>
      <c r="AU23" s="90"/>
      <c r="AV23" s="90"/>
      <c r="AW23" s="90"/>
      <c r="AX23" s="91"/>
      <c r="AY23" s="91"/>
      <c r="AZ23" s="53"/>
      <c r="BA23" s="53"/>
      <c r="BB23" s="93"/>
      <c r="BC23" s="93"/>
      <c r="BD23" s="93"/>
      <c r="BE23" s="93"/>
      <c r="BF23" s="93"/>
      <c r="BG23" s="93"/>
      <c r="BH23" s="93"/>
    </row>
    <row r="24" spans="1:60" ht="13.15" customHeight="1">
      <c r="A24" s="53"/>
      <c r="B24" s="89" t="s">
        <v>55</v>
      </c>
      <c r="C24" s="89"/>
      <c r="D24" s="89"/>
      <c r="E24" s="89"/>
      <c r="F24" s="89"/>
      <c r="G24" s="89"/>
      <c r="H24" s="89"/>
      <c r="I24" s="121">
        <f>食品ロスダイアリー!P35</f>
        <v>0</v>
      </c>
      <c r="J24" s="122"/>
      <c r="K24" s="119" t="s">
        <v>46</v>
      </c>
      <c r="L24" s="121">
        <f>食品ロスダイアリー!P81</f>
        <v>0</v>
      </c>
      <c r="M24" s="122"/>
      <c r="N24" s="125" t="s">
        <v>46</v>
      </c>
      <c r="O24" s="122">
        <f>食品ロスダイアリー!P127</f>
        <v>0</v>
      </c>
      <c r="P24" s="122"/>
      <c r="Q24" s="119" t="s">
        <v>46</v>
      </c>
      <c r="R24" s="121">
        <f>食品ロスダイアリー!P173</f>
        <v>0</v>
      </c>
      <c r="S24" s="122"/>
      <c r="T24" s="125" t="s">
        <v>46</v>
      </c>
      <c r="U24" s="122">
        <f>食品ロスダイアリー!P219</f>
        <v>0</v>
      </c>
      <c r="V24" s="122"/>
      <c r="W24" s="119" t="s">
        <v>47</v>
      </c>
      <c r="X24" s="121">
        <f>食品ロスダイアリー!P265</f>
        <v>0</v>
      </c>
      <c r="Y24" s="122"/>
      <c r="Z24" s="125" t="s">
        <v>48</v>
      </c>
      <c r="AA24" s="122">
        <f>食品ロスダイアリー!P311</f>
        <v>0</v>
      </c>
      <c r="AB24" s="122"/>
      <c r="AC24" s="125" t="s">
        <v>46</v>
      </c>
      <c r="AD24" s="53"/>
      <c r="AE24" s="53"/>
      <c r="AF24" s="90">
        <f>I24+L24+O24+R24+U24+X24+AA24</f>
        <v>0</v>
      </c>
      <c r="AG24" s="90"/>
      <c r="AH24" s="90"/>
      <c r="AI24" s="90"/>
      <c r="AJ24" s="90"/>
      <c r="AK24" s="90"/>
      <c r="AL24" s="91" t="s">
        <v>32</v>
      </c>
      <c r="AM24" s="91"/>
      <c r="AN24" s="53"/>
      <c r="AO24" s="53"/>
      <c r="AP24" s="53"/>
      <c r="AQ24" s="53"/>
      <c r="AR24" s="90">
        <f>AF24*2</f>
        <v>0</v>
      </c>
      <c r="AS24" s="90"/>
      <c r="AT24" s="90"/>
      <c r="AU24" s="90"/>
      <c r="AV24" s="90"/>
      <c r="AW24" s="90"/>
      <c r="AX24" s="91" t="s">
        <v>32</v>
      </c>
      <c r="AY24" s="91"/>
      <c r="AZ24" s="53"/>
      <c r="BA24" s="53"/>
      <c r="BB24" s="93"/>
      <c r="BC24" s="93"/>
      <c r="BD24" s="93"/>
      <c r="BE24" s="93"/>
      <c r="BF24" s="93"/>
      <c r="BG24" s="93"/>
      <c r="BH24" s="93"/>
    </row>
    <row r="25" spans="1:60" ht="13.15" customHeight="1">
      <c r="A25" s="53"/>
      <c r="B25" s="89"/>
      <c r="C25" s="89"/>
      <c r="D25" s="89"/>
      <c r="E25" s="89"/>
      <c r="F25" s="89"/>
      <c r="G25" s="89"/>
      <c r="H25" s="89"/>
      <c r="I25" s="123"/>
      <c r="J25" s="124"/>
      <c r="K25" s="120"/>
      <c r="L25" s="123"/>
      <c r="M25" s="124"/>
      <c r="N25" s="126"/>
      <c r="O25" s="124"/>
      <c r="P25" s="124"/>
      <c r="Q25" s="120"/>
      <c r="R25" s="123"/>
      <c r="S25" s="124"/>
      <c r="T25" s="126"/>
      <c r="U25" s="124"/>
      <c r="V25" s="124"/>
      <c r="W25" s="120"/>
      <c r="X25" s="123"/>
      <c r="Y25" s="124"/>
      <c r="Z25" s="126"/>
      <c r="AA25" s="124"/>
      <c r="AB25" s="124"/>
      <c r="AC25" s="126"/>
      <c r="AD25" s="53"/>
      <c r="AE25" s="53"/>
      <c r="AF25" s="90"/>
      <c r="AG25" s="90"/>
      <c r="AH25" s="90"/>
      <c r="AI25" s="90"/>
      <c r="AJ25" s="90"/>
      <c r="AK25" s="90"/>
      <c r="AL25" s="91"/>
      <c r="AM25" s="91"/>
      <c r="AN25" s="132" t="s">
        <v>50</v>
      </c>
      <c r="AO25" s="133"/>
      <c r="AP25" s="133"/>
      <c r="AQ25" s="134"/>
      <c r="AR25" s="90"/>
      <c r="AS25" s="90"/>
      <c r="AT25" s="90"/>
      <c r="AU25" s="90"/>
      <c r="AV25" s="90"/>
      <c r="AW25" s="90"/>
      <c r="AX25" s="91"/>
      <c r="AY25" s="91"/>
      <c r="AZ25" s="53"/>
      <c r="BA25" s="53"/>
      <c r="BB25" s="93"/>
      <c r="BC25" s="93"/>
      <c r="BD25" s="93"/>
      <c r="BE25" s="93"/>
      <c r="BF25" s="93"/>
      <c r="BG25" s="93"/>
      <c r="BH25" s="93"/>
    </row>
    <row r="26" spans="1:60" ht="13.15" customHeight="1">
      <c r="A26" s="53"/>
      <c r="B26" s="89" t="s">
        <v>56</v>
      </c>
      <c r="C26" s="89"/>
      <c r="D26" s="89"/>
      <c r="E26" s="89"/>
      <c r="F26" s="89"/>
      <c r="G26" s="89"/>
      <c r="H26" s="89"/>
      <c r="I26" s="121">
        <f>食品ロスダイアリー!P37</f>
        <v>0</v>
      </c>
      <c r="J26" s="122"/>
      <c r="K26" s="127" t="s">
        <v>46</v>
      </c>
      <c r="L26" s="121">
        <f>食品ロスダイアリー!P83</f>
        <v>0</v>
      </c>
      <c r="M26" s="122"/>
      <c r="N26" s="128" t="s">
        <v>46</v>
      </c>
      <c r="O26" s="122">
        <f>食品ロスダイアリー!P129</f>
        <v>0</v>
      </c>
      <c r="P26" s="122"/>
      <c r="Q26" s="127" t="s">
        <v>46</v>
      </c>
      <c r="R26" s="121">
        <f>食品ロスダイアリー!P175</f>
        <v>0</v>
      </c>
      <c r="S26" s="122"/>
      <c r="T26" s="128" t="s">
        <v>46</v>
      </c>
      <c r="U26" s="122">
        <f>食品ロスダイアリー!P221</f>
        <v>0</v>
      </c>
      <c r="V26" s="122"/>
      <c r="W26" s="127" t="s">
        <v>47</v>
      </c>
      <c r="X26" s="121">
        <f>食品ロスダイアリー!P267</f>
        <v>0</v>
      </c>
      <c r="Y26" s="122"/>
      <c r="Z26" s="128" t="s">
        <v>48</v>
      </c>
      <c r="AA26" s="122">
        <f>食品ロスダイアリー!P313</f>
        <v>0</v>
      </c>
      <c r="AB26" s="122"/>
      <c r="AC26" s="128" t="s">
        <v>46</v>
      </c>
      <c r="AD26" s="53"/>
      <c r="AE26" s="53"/>
      <c r="AF26" s="90">
        <f>I26+L26+O26+R26+U26+X26+AA26</f>
        <v>0</v>
      </c>
      <c r="AG26" s="90"/>
      <c r="AH26" s="90"/>
      <c r="AI26" s="90"/>
      <c r="AJ26" s="90"/>
      <c r="AK26" s="90"/>
      <c r="AL26" s="91" t="s">
        <v>32</v>
      </c>
      <c r="AM26" s="91"/>
      <c r="AN26" s="135"/>
      <c r="AO26" s="133"/>
      <c r="AP26" s="133"/>
      <c r="AQ26" s="134"/>
      <c r="AR26" s="90">
        <f>AF26*0.8</f>
        <v>0</v>
      </c>
      <c r="AS26" s="90"/>
      <c r="AT26" s="90"/>
      <c r="AU26" s="90"/>
      <c r="AV26" s="90"/>
      <c r="AW26" s="90"/>
      <c r="AX26" s="91" t="s">
        <v>32</v>
      </c>
      <c r="AY26" s="91"/>
      <c r="AZ26" s="53"/>
      <c r="BA26" s="53"/>
      <c r="BB26" s="93"/>
      <c r="BC26" s="93"/>
      <c r="BD26" s="93"/>
      <c r="BE26" s="93"/>
      <c r="BF26" s="93"/>
      <c r="BG26" s="93"/>
      <c r="BH26" s="93"/>
    </row>
    <row r="27" spans="1:60" ht="13.15" customHeight="1">
      <c r="A27" s="53"/>
      <c r="B27" s="89"/>
      <c r="C27" s="89"/>
      <c r="D27" s="89"/>
      <c r="E27" s="89"/>
      <c r="F27" s="89"/>
      <c r="G27" s="89"/>
      <c r="H27" s="89"/>
      <c r="I27" s="123"/>
      <c r="J27" s="124"/>
      <c r="K27" s="127"/>
      <c r="L27" s="123"/>
      <c r="M27" s="124"/>
      <c r="N27" s="128"/>
      <c r="O27" s="124"/>
      <c r="P27" s="124"/>
      <c r="Q27" s="127"/>
      <c r="R27" s="123"/>
      <c r="S27" s="124"/>
      <c r="T27" s="128"/>
      <c r="U27" s="124"/>
      <c r="V27" s="124"/>
      <c r="W27" s="127"/>
      <c r="X27" s="123"/>
      <c r="Y27" s="124"/>
      <c r="Z27" s="128"/>
      <c r="AA27" s="124"/>
      <c r="AB27" s="124"/>
      <c r="AC27" s="128"/>
      <c r="AD27" s="53"/>
      <c r="AE27" s="53"/>
      <c r="AF27" s="90"/>
      <c r="AG27" s="90"/>
      <c r="AH27" s="90"/>
      <c r="AI27" s="90"/>
      <c r="AJ27" s="90"/>
      <c r="AK27" s="90"/>
      <c r="AL27" s="91"/>
      <c r="AM27" s="91"/>
      <c r="AN27" s="135"/>
      <c r="AO27" s="133"/>
      <c r="AP27" s="133"/>
      <c r="AQ27" s="134"/>
      <c r="AR27" s="90"/>
      <c r="AS27" s="90"/>
      <c r="AT27" s="90"/>
      <c r="AU27" s="90"/>
      <c r="AV27" s="90"/>
      <c r="AW27" s="90"/>
      <c r="AX27" s="91"/>
      <c r="AY27" s="91"/>
      <c r="AZ27" s="53"/>
      <c r="BA27" s="53"/>
      <c r="BB27" s="53"/>
      <c r="BC27" s="53"/>
      <c r="BD27" s="53"/>
      <c r="BE27" s="53"/>
      <c r="BF27" s="53"/>
      <c r="BG27" s="53"/>
      <c r="BH27" s="53"/>
    </row>
    <row r="28" spans="1:60" ht="13.15" customHeight="1">
      <c r="A28" s="53"/>
      <c r="B28" s="89" t="s">
        <v>57</v>
      </c>
      <c r="C28" s="89"/>
      <c r="D28" s="89"/>
      <c r="E28" s="89"/>
      <c r="F28" s="89"/>
      <c r="G28" s="89"/>
      <c r="H28" s="89"/>
      <c r="I28" s="121">
        <f>食品ロスダイアリー!P39</f>
        <v>0</v>
      </c>
      <c r="J28" s="122"/>
      <c r="K28" s="119" t="s">
        <v>46</v>
      </c>
      <c r="L28" s="121">
        <f>食品ロスダイアリー!P85</f>
        <v>0</v>
      </c>
      <c r="M28" s="122"/>
      <c r="N28" s="125" t="s">
        <v>46</v>
      </c>
      <c r="O28" s="122">
        <f>食品ロスダイアリー!P131</f>
        <v>0</v>
      </c>
      <c r="P28" s="122"/>
      <c r="Q28" s="119" t="s">
        <v>46</v>
      </c>
      <c r="R28" s="121">
        <f>食品ロスダイアリー!P177</f>
        <v>0</v>
      </c>
      <c r="S28" s="122"/>
      <c r="T28" s="125" t="s">
        <v>46</v>
      </c>
      <c r="U28" s="122">
        <f>食品ロスダイアリー!P223</f>
        <v>0</v>
      </c>
      <c r="V28" s="122"/>
      <c r="W28" s="119" t="s">
        <v>47</v>
      </c>
      <c r="X28" s="121">
        <f>食品ロスダイアリー!P269</f>
        <v>0</v>
      </c>
      <c r="Y28" s="122"/>
      <c r="Z28" s="125" t="s">
        <v>48</v>
      </c>
      <c r="AA28" s="122">
        <f>食品ロスダイアリー!P315</f>
        <v>0</v>
      </c>
      <c r="AB28" s="122"/>
      <c r="AC28" s="125" t="s">
        <v>46</v>
      </c>
      <c r="AD28" s="53"/>
      <c r="AE28" s="53"/>
      <c r="AF28" s="90">
        <f>I28+L28+O28+R28+U28+X28+AA28</f>
        <v>0</v>
      </c>
      <c r="AG28" s="90"/>
      <c r="AH28" s="90"/>
      <c r="AI28" s="90"/>
      <c r="AJ28" s="90"/>
      <c r="AK28" s="90"/>
      <c r="AL28" s="91" t="s">
        <v>32</v>
      </c>
      <c r="AM28" s="91"/>
      <c r="AN28" s="135"/>
      <c r="AO28" s="133"/>
      <c r="AP28" s="133"/>
      <c r="AQ28" s="134"/>
      <c r="AR28" s="90">
        <f>AF28*2</f>
        <v>0</v>
      </c>
      <c r="AS28" s="90"/>
      <c r="AT28" s="90"/>
      <c r="AU28" s="90"/>
      <c r="AV28" s="90"/>
      <c r="AW28" s="90"/>
      <c r="AX28" s="91" t="s">
        <v>32</v>
      </c>
      <c r="AY28" s="91"/>
      <c r="AZ28" s="53"/>
      <c r="BA28" s="53"/>
      <c r="BB28" s="53"/>
      <c r="BC28" s="53"/>
      <c r="BD28" s="53"/>
      <c r="BE28" s="53"/>
      <c r="BF28" s="53"/>
      <c r="BG28" s="53"/>
      <c r="BH28" s="53"/>
    </row>
    <row r="29" spans="1:60" ht="13.15" customHeight="1">
      <c r="A29" s="53"/>
      <c r="B29" s="89"/>
      <c r="C29" s="89"/>
      <c r="D29" s="89"/>
      <c r="E29" s="89"/>
      <c r="F29" s="89"/>
      <c r="G29" s="89"/>
      <c r="H29" s="89"/>
      <c r="I29" s="123"/>
      <c r="J29" s="124"/>
      <c r="K29" s="120"/>
      <c r="L29" s="123"/>
      <c r="M29" s="124"/>
      <c r="N29" s="126"/>
      <c r="O29" s="124"/>
      <c r="P29" s="124"/>
      <c r="Q29" s="120"/>
      <c r="R29" s="123"/>
      <c r="S29" s="124"/>
      <c r="T29" s="126"/>
      <c r="U29" s="124"/>
      <c r="V29" s="124"/>
      <c r="W29" s="120"/>
      <c r="X29" s="123"/>
      <c r="Y29" s="124"/>
      <c r="Z29" s="126"/>
      <c r="AA29" s="124"/>
      <c r="AB29" s="124"/>
      <c r="AC29" s="126"/>
      <c r="AD29" s="53"/>
      <c r="AE29" s="53"/>
      <c r="AF29" s="90"/>
      <c r="AG29" s="90"/>
      <c r="AH29" s="90"/>
      <c r="AI29" s="90"/>
      <c r="AJ29" s="90"/>
      <c r="AK29" s="90"/>
      <c r="AL29" s="91"/>
      <c r="AM29" s="91"/>
      <c r="AN29" s="135"/>
      <c r="AO29" s="133"/>
      <c r="AP29" s="133"/>
      <c r="AQ29" s="134"/>
      <c r="AR29" s="90"/>
      <c r="AS29" s="90"/>
      <c r="AT29" s="90"/>
      <c r="AU29" s="90"/>
      <c r="AV29" s="90"/>
      <c r="AW29" s="90"/>
      <c r="AX29" s="91"/>
      <c r="AY29" s="91"/>
      <c r="AZ29" s="53"/>
      <c r="BA29" s="53"/>
      <c r="BB29" s="53"/>
      <c r="BC29" s="53"/>
      <c r="BD29" s="53"/>
      <c r="BE29" s="53"/>
      <c r="BF29" s="53"/>
      <c r="BG29" s="53"/>
      <c r="BH29" s="53"/>
    </row>
    <row r="30" spans="1:60" ht="13.15" customHeight="1">
      <c r="A30" s="53"/>
      <c r="B30" s="89" t="s">
        <v>58</v>
      </c>
      <c r="C30" s="89"/>
      <c r="D30" s="89"/>
      <c r="E30" s="89"/>
      <c r="F30" s="89"/>
      <c r="G30" s="89"/>
      <c r="H30" s="89"/>
      <c r="I30" s="121">
        <f>食品ロスダイアリー!P41</f>
        <v>0</v>
      </c>
      <c r="J30" s="122"/>
      <c r="K30" s="127" t="s">
        <v>46</v>
      </c>
      <c r="L30" s="121">
        <f>食品ロスダイアリー!P87</f>
        <v>0</v>
      </c>
      <c r="M30" s="122"/>
      <c r="N30" s="128" t="s">
        <v>46</v>
      </c>
      <c r="O30" s="122">
        <f>食品ロスダイアリー!P133</f>
        <v>0</v>
      </c>
      <c r="P30" s="122"/>
      <c r="Q30" s="127" t="s">
        <v>46</v>
      </c>
      <c r="R30" s="121">
        <f>食品ロスダイアリー!P179</f>
        <v>0</v>
      </c>
      <c r="S30" s="122"/>
      <c r="T30" s="128" t="s">
        <v>46</v>
      </c>
      <c r="U30" s="122">
        <f>食品ロスダイアリー!P225</f>
        <v>0</v>
      </c>
      <c r="V30" s="122"/>
      <c r="W30" s="127" t="s">
        <v>47</v>
      </c>
      <c r="X30" s="121">
        <f>食品ロスダイアリー!P271</f>
        <v>0</v>
      </c>
      <c r="Y30" s="122"/>
      <c r="Z30" s="128" t="s">
        <v>48</v>
      </c>
      <c r="AA30" s="122">
        <f>食品ロスダイアリー!P317</f>
        <v>0</v>
      </c>
      <c r="AB30" s="122"/>
      <c r="AC30" s="128" t="s">
        <v>46</v>
      </c>
      <c r="AD30" s="53"/>
      <c r="AE30" s="53"/>
      <c r="AF30" s="90">
        <f>I30+L30+O30+R30+U30+X30+AA30</f>
        <v>0</v>
      </c>
      <c r="AG30" s="90"/>
      <c r="AH30" s="90"/>
      <c r="AI30" s="90"/>
      <c r="AJ30" s="90"/>
      <c r="AK30" s="90"/>
      <c r="AL30" s="91" t="s">
        <v>32</v>
      </c>
      <c r="AM30" s="91"/>
      <c r="AN30" s="135"/>
      <c r="AO30" s="133"/>
      <c r="AP30" s="133"/>
      <c r="AQ30" s="134"/>
      <c r="AR30" s="90">
        <f>AF30*1.9</f>
        <v>0</v>
      </c>
      <c r="AS30" s="90"/>
      <c r="AT30" s="90"/>
      <c r="AU30" s="90"/>
      <c r="AV30" s="90"/>
      <c r="AW30" s="90"/>
      <c r="AX30" s="91" t="s">
        <v>32</v>
      </c>
      <c r="AY30" s="91"/>
      <c r="AZ30" s="53"/>
      <c r="BA30" s="53"/>
      <c r="BB30" s="53"/>
      <c r="BC30" s="53"/>
      <c r="BD30" s="53"/>
      <c r="BE30" s="53"/>
      <c r="BF30" s="53"/>
      <c r="BG30" s="53"/>
      <c r="BH30" s="53"/>
    </row>
    <row r="31" spans="1:60" ht="13.15" customHeight="1">
      <c r="A31" s="53"/>
      <c r="B31" s="89"/>
      <c r="C31" s="89"/>
      <c r="D31" s="89"/>
      <c r="E31" s="89"/>
      <c r="F31" s="89"/>
      <c r="G31" s="89"/>
      <c r="H31" s="89"/>
      <c r="I31" s="123"/>
      <c r="J31" s="124"/>
      <c r="K31" s="120"/>
      <c r="L31" s="123"/>
      <c r="M31" s="124"/>
      <c r="N31" s="126"/>
      <c r="O31" s="124"/>
      <c r="P31" s="124"/>
      <c r="Q31" s="120"/>
      <c r="R31" s="123"/>
      <c r="S31" s="124"/>
      <c r="T31" s="126"/>
      <c r="U31" s="124"/>
      <c r="V31" s="124"/>
      <c r="W31" s="120"/>
      <c r="X31" s="123"/>
      <c r="Y31" s="124"/>
      <c r="Z31" s="126"/>
      <c r="AA31" s="124"/>
      <c r="AB31" s="124"/>
      <c r="AC31" s="126"/>
      <c r="AD31" s="53"/>
      <c r="AE31" s="53"/>
      <c r="AF31" s="90"/>
      <c r="AG31" s="90"/>
      <c r="AH31" s="90"/>
      <c r="AI31" s="90"/>
      <c r="AJ31" s="90"/>
      <c r="AK31" s="90"/>
      <c r="AL31" s="91"/>
      <c r="AM31" s="91"/>
      <c r="AN31" s="135"/>
      <c r="AO31" s="133"/>
      <c r="AP31" s="133"/>
      <c r="AQ31" s="134"/>
      <c r="AR31" s="90"/>
      <c r="AS31" s="90"/>
      <c r="AT31" s="90"/>
      <c r="AU31" s="90"/>
      <c r="AV31" s="90"/>
      <c r="AW31" s="90"/>
      <c r="AX31" s="91"/>
      <c r="AY31" s="91"/>
      <c r="AZ31" s="53"/>
      <c r="BA31" s="53"/>
      <c r="BB31" s="53"/>
      <c r="BC31" s="53"/>
      <c r="BD31" s="53"/>
      <c r="BE31" s="53"/>
      <c r="BF31" s="53"/>
      <c r="BG31" s="53"/>
      <c r="BH31" s="53"/>
    </row>
    <row r="32" spans="1:60" ht="13.1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row>
    <row r="33" spans="1:60" ht="13.15" customHeight="1">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89" t="s">
        <v>34</v>
      </c>
      <c r="AG33" s="89"/>
      <c r="AH33" s="89"/>
      <c r="AI33" s="89"/>
      <c r="AJ33" s="89"/>
      <c r="AK33" s="89"/>
      <c r="AL33" s="89"/>
      <c r="AM33" s="89"/>
      <c r="AN33" s="53"/>
      <c r="AO33" s="53"/>
      <c r="AP33" s="53"/>
      <c r="AQ33" s="53"/>
      <c r="AR33" s="89" t="s">
        <v>70</v>
      </c>
      <c r="AS33" s="89"/>
      <c r="AT33" s="89"/>
      <c r="AU33" s="89"/>
      <c r="AV33" s="89"/>
      <c r="AW33" s="89"/>
      <c r="AX33" s="89"/>
      <c r="AY33" s="89"/>
      <c r="AZ33" s="53"/>
      <c r="BA33" s="53"/>
      <c r="BB33" s="53"/>
      <c r="BC33" s="53"/>
      <c r="BD33" s="53"/>
      <c r="BE33" s="53"/>
      <c r="BF33" s="53"/>
      <c r="BG33" s="53"/>
      <c r="BH33" s="53"/>
    </row>
    <row r="34" spans="1:60" ht="13.15" customHeight="1">
      <c r="A34" s="53"/>
      <c r="B34" s="53"/>
      <c r="C34" s="53"/>
      <c r="D34" s="53"/>
      <c r="E34" s="53"/>
      <c r="F34" s="53"/>
      <c r="G34" s="53"/>
      <c r="H34" s="53"/>
      <c r="I34" s="53"/>
      <c r="J34" s="53"/>
      <c r="K34" s="53"/>
      <c r="L34" s="53"/>
      <c r="M34" s="53"/>
      <c r="N34" s="53"/>
      <c r="O34" s="53"/>
      <c r="P34" s="53"/>
      <c r="Q34" s="53"/>
      <c r="R34" s="53"/>
      <c r="S34" s="53"/>
      <c r="T34" s="53"/>
      <c r="U34" s="53"/>
      <c r="V34" s="53"/>
      <c r="W34" s="54"/>
      <c r="X34" s="54"/>
      <c r="Y34" s="54"/>
      <c r="Z34" s="54"/>
      <c r="AA34" s="54"/>
      <c r="AB34" s="54"/>
      <c r="AC34" s="54"/>
      <c r="AD34" s="54"/>
      <c r="AE34" s="54"/>
      <c r="AF34" s="89"/>
      <c r="AG34" s="89"/>
      <c r="AH34" s="89"/>
      <c r="AI34" s="89"/>
      <c r="AJ34" s="89"/>
      <c r="AK34" s="89"/>
      <c r="AL34" s="89"/>
      <c r="AM34" s="89"/>
      <c r="AN34" s="53"/>
      <c r="AO34" s="53"/>
      <c r="AP34" s="53"/>
      <c r="AQ34" s="53"/>
      <c r="AR34" s="89"/>
      <c r="AS34" s="89"/>
      <c r="AT34" s="89"/>
      <c r="AU34" s="89"/>
      <c r="AV34" s="89"/>
      <c r="AW34" s="89"/>
      <c r="AX34" s="89"/>
      <c r="AY34" s="89"/>
      <c r="AZ34" s="53"/>
      <c r="BA34" s="53"/>
      <c r="BB34" s="53"/>
      <c r="BC34" s="53"/>
      <c r="BD34" s="53"/>
      <c r="BE34" s="53"/>
      <c r="BF34" s="53"/>
      <c r="BG34" s="53"/>
      <c r="BH34" s="53"/>
    </row>
    <row r="35" spans="1:60" ht="13.15" customHeight="1">
      <c r="A35" s="53"/>
      <c r="B35" s="53"/>
      <c r="C35" s="53"/>
      <c r="D35" s="53"/>
      <c r="E35" s="53"/>
      <c r="F35" s="53"/>
      <c r="G35" s="53"/>
      <c r="H35" s="53"/>
      <c r="I35" s="53"/>
      <c r="J35" s="53"/>
      <c r="K35" s="53"/>
      <c r="L35" s="53"/>
      <c r="M35" s="53"/>
      <c r="N35" s="53"/>
      <c r="O35" s="53"/>
      <c r="P35" s="53"/>
      <c r="Q35" s="53"/>
      <c r="R35" s="53"/>
      <c r="S35" s="53"/>
      <c r="T35" s="53"/>
      <c r="U35" s="53"/>
      <c r="V35" s="53"/>
      <c r="W35" s="54"/>
      <c r="X35" s="54"/>
      <c r="Y35" s="54"/>
      <c r="Z35" s="54"/>
      <c r="AA35" s="54"/>
      <c r="AB35" s="54"/>
      <c r="AC35" s="54"/>
      <c r="AD35" s="54"/>
      <c r="AE35" s="54"/>
      <c r="AF35" s="90">
        <f>SUM(AF20:AK31)</f>
        <v>0</v>
      </c>
      <c r="AG35" s="90"/>
      <c r="AH35" s="90"/>
      <c r="AI35" s="90"/>
      <c r="AJ35" s="90"/>
      <c r="AK35" s="90"/>
      <c r="AL35" s="91" t="s">
        <v>32</v>
      </c>
      <c r="AM35" s="91"/>
      <c r="AN35" s="53"/>
      <c r="AO35" s="53"/>
      <c r="AP35" s="53"/>
      <c r="AQ35" s="53"/>
      <c r="AR35" s="90">
        <f>SUM(AR20:AW31)</f>
        <v>0</v>
      </c>
      <c r="AS35" s="90"/>
      <c r="AT35" s="90"/>
      <c r="AU35" s="90"/>
      <c r="AV35" s="90"/>
      <c r="AW35" s="90"/>
      <c r="AX35" s="91" t="s">
        <v>32</v>
      </c>
      <c r="AY35" s="91"/>
      <c r="AZ35" s="53"/>
      <c r="BA35" s="53"/>
      <c r="BB35" s="53"/>
      <c r="BC35" s="53"/>
      <c r="BD35" s="53"/>
      <c r="BE35" s="53"/>
      <c r="BF35" s="53"/>
      <c r="BG35" s="53"/>
      <c r="BH35" s="53"/>
    </row>
    <row r="36" spans="1:60" ht="13.15" customHeight="1">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90"/>
      <c r="AG36" s="90"/>
      <c r="AH36" s="90"/>
      <c r="AI36" s="90"/>
      <c r="AJ36" s="90"/>
      <c r="AK36" s="90"/>
      <c r="AL36" s="91"/>
      <c r="AM36" s="91"/>
      <c r="AN36" s="54"/>
      <c r="AO36" s="54"/>
      <c r="AP36" s="54"/>
      <c r="AQ36" s="54"/>
      <c r="AR36" s="90"/>
      <c r="AS36" s="90"/>
      <c r="AT36" s="90"/>
      <c r="AU36" s="90"/>
      <c r="AV36" s="90"/>
      <c r="AW36" s="90"/>
      <c r="AX36" s="91"/>
      <c r="AY36" s="91"/>
      <c r="AZ36" s="53"/>
      <c r="BA36" s="53"/>
      <c r="BB36" s="53"/>
      <c r="BC36" s="53"/>
      <c r="BD36" s="53"/>
      <c r="BE36" s="53"/>
      <c r="BF36" s="53"/>
      <c r="BG36" s="53"/>
      <c r="BH36" s="53"/>
    </row>
    <row r="37" spans="1:60" ht="13.15" customHeight="1">
      <c r="A37" s="53"/>
      <c r="B37" s="130" t="s">
        <v>51</v>
      </c>
      <c r="C37" s="130"/>
      <c r="D37" s="130"/>
      <c r="E37" s="130"/>
      <c r="F37" s="130"/>
      <c r="G37" s="130"/>
      <c r="H37" s="130"/>
      <c r="I37" s="130"/>
      <c r="J37" s="130"/>
      <c r="K37" s="130"/>
      <c r="L37" s="130"/>
      <c r="M37" s="130"/>
      <c r="N37" s="130"/>
      <c r="O37" s="130"/>
      <c r="P37" s="130"/>
      <c r="Q37" s="130"/>
      <c r="R37" s="53"/>
      <c r="S37" s="53"/>
      <c r="T37" s="53"/>
      <c r="U37" s="53"/>
      <c r="V37" s="53"/>
      <c r="W37" s="53"/>
      <c r="X37" s="53"/>
      <c r="Y37" s="53"/>
      <c r="Z37" s="53"/>
      <c r="AA37" s="53"/>
      <c r="AB37" s="53"/>
      <c r="AC37" s="53"/>
      <c r="AD37" s="53"/>
      <c r="AE37" s="53"/>
      <c r="AF37" s="53"/>
      <c r="AG37" s="53"/>
      <c r="AH37" s="53"/>
      <c r="AI37" s="54"/>
      <c r="AJ37" s="54"/>
      <c r="AK37" s="54"/>
      <c r="AL37" s="54"/>
      <c r="AM37" s="54"/>
      <c r="AN37" s="54"/>
      <c r="AO37" s="54"/>
      <c r="AP37" s="54"/>
      <c r="AQ37" s="54"/>
      <c r="AR37" s="54"/>
      <c r="AS37" s="54"/>
      <c r="AT37" s="54"/>
      <c r="AU37" s="54"/>
      <c r="AV37" s="54"/>
      <c r="AW37" s="53"/>
      <c r="AX37" s="53"/>
      <c r="AY37" s="53"/>
      <c r="AZ37" s="53"/>
      <c r="BA37" s="53"/>
      <c r="BB37" s="53"/>
      <c r="BC37" s="53"/>
      <c r="BD37" s="53"/>
      <c r="BE37" s="53"/>
      <c r="BF37" s="53"/>
      <c r="BG37" s="53"/>
      <c r="BH37" s="53"/>
    </row>
    <row r="38" spans="1:60" ht="13.15" customHeight="1" thickBot="1">
      <c r="A38" s="53"/>
      <c r="B38" s="130"/>
      <c r="C38" s="130"/>
      <c r="D38" s="130"/>
      <c r="E38" s="130"/>
      <c r="F38" s="130"/>
      <c r="G38" s="130"/>
      <c r="H38" s="130"/>
      <c r="I38" s="130"/>
      <c r="J38" s="130"/>
      <c r="K38" s="130"/>
      <c r="L38" s="130"/>
      <c r="M38" s="130"/>
      <c r="N38" s="130"/>
      <c r="O38" s="130"/>
      <c r="P38" s="130"/>
      <c r="Q38" s="130"/>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row>
    <row r="39" spans="1:60" ht="13.15" customHeight="1">
      <c r="A39" s="53"/>
      <c r="B39" s="89" t="s">
        <v>52</v>
      </c>
      <c r="C39" s="89"/>
      <c r="D39" s="89"/>
      <c r="E39" s="89"/>
      <c r="F39" s="89"/>
      <c r="G39" s="89"/>
      <c r="H39" s="89"/>
      <c r="I39" s="89"/>
      <c r="J39" s="53"/>
      <c r="K39" s="53"/>
      <c r="L39" s="53"/>
      <c r="M39" s="53"/>
      <c r="N39" s="53"/>
      <c r="O39" s="53"/>
      <c r="P39" s="53"/>
      <c r="Q39" s="53"/>
      <c r="R39" s="53"/>
      <c r="S39" s="53"/>
      <c r="T39" s="53"/>
      <c r="U39" s="51"/>
      <c r="V39" s="53"/>
      <c r="W39" s="53"/>
      <c r="X39" s="53"/>
      <c r="Y39" s="53"/>
      <c r="Z39" s="53"/>
      <c r="AA39" s="53"/>
      <c r="AB39" s="53"/>
      <c r="AC39" s="53"/>
      <c r="AD39" s="53"/>
      <c r="AE39" s="53"/>
      <c r="AF39" s="53"/>
      <c r="AG39" s="106" t="s">
        <v>81</v>
      </c>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8"/>
      <c r="BG39" s="53"/>
      <c r="BH39" s="53"/>
    </row>
    <row r="40" spans="1:60" ht="13.15" customHeight="1">
      <c r="A40" s="53"/>
      <c r="B40" s="89"/>
      <c r="C40" s="89"/>
      <c r="D40" s="89"/>
      <c r="E40" s="89"/>
      <c r="F40" s="89"/>
      <c r="G40" s="89"/>
      <c r="H40" s="89"/>
      <c r="I40" s="89"/>
      <c r="J40" s="53"/>
      <c r="K40" s="53"/>
      <c r="L40" s="53"/>
      <c r="M40" s="53"/>
      <c r="N40" s="53"/>
      <c r="O40" s="53"/>
      <c r="P40" s="53"/>
      <c r="Q40" s="53"/>
      <c r="R40" s="53"/>
      <c r="S40" s="53"/>
      <c r="T40" s="53"/>
      <c r="U40" s="51"/>
      <c r="V40" s="53"/>
      <c r="W40" s="53"/>
      <c r="X40" s="53"/>
      <c r="Y40" s="53"/>
      <c r="Z40" s="53"/>
      <c r="AA40" s="53"/>
      <c r="AB40" s="53"/>
      <c r="AC40" s="53"/>
      <c r="AD40" s="53"/>
      <c r="AE40" s="53"/>
      <c r="AF40" s="53"/>
      <c r="AG40" s="109"/>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1"/>
      <c r="BG40" s="53"/>
      <c r="BH40" s="53"/>
    </row>
    <row r="41" spans="1:60" ht="13.15" customHeight="1">
      <c r="A41" s="53"/>
      <c r="B41" s="129">
        <f>AF13+AF35</f>
        <v>0</v>
      </c>
      <c r="C41" s="129"/>
      <c r="D41" s="129"/>
      <c r="E41" s="129"/>
      <c r="F41" s="129"/>
      <c r="G41" s="129"/>
      <c r="H41" s="91" t="s">
        <v>32</v>
      </c>
      <c r="I41" s="91"/>
      <c r="J41" s="53"/>
      <c r="K41" s="53"/>
      <c r="L41" s="53"/>
      <c r="M41" s="53"/>
      <c r="N41" s="53"/>
      <c r="O41" s="53"/>
      <c r="P41" s="53"/>
      <c r="Q41" s="53"/>
      <c r="R41" s="53"/>
      <c r="S41" s="53"/>
      <c r="T41" s="53"/>
      <c r="U41" s="53"/>
      <c r="V41" s="53"/>
      <c r="W41" s="53"/>
      <c r="X41" s="53"/>
      <c r="Y41" s="53"/>
      <c r="Z41" s="53"/>
      <c r="AA41" s="53"/>
      <c r="AB41" s="53"/>
      <c r="AC41" s="53"/>
      <c r="AD41" s="53"/>
      <c r="AE41" s="53"/>
      <c r="AF41" s="53"/>
      <c r="AG41" s="112"/>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4"/>
      <c r="BG41" s="53"/>
      <c r="BH41" s="53"/>
    </row>
    <row r="42" spans="1:60" ht="13.15" customHeight="1">
      <c r="A42" s="53"/>
      <c r="B42" s="129"/>
      <c r="C42" s="129"/>
      <c r="D42" s="129"/>
      <c r="E42" s="129"/>
      <c r="F42" s="129"/>
      <c r="G42" s="129"/>
      <c r="H42" s="91"/>
      <c r="I42" s="91"/>
      <c r="J42" s="53"/>
      <c r="K42" s="53"/>
      <c r="L42" s="53"/>
      <c r="M42" s="53"/>
      <c r="N42" s="53"/>
      <c r="O42" s="53"/>
      <c r="P42" s="53"/>
      <c r="Q42" s="53"/>
      <c r="R42" s="53"/>
      <c r="S42" s="53"/>
      <c r="T42" s="53"/>
      <c r="U42" s="53"/>
      <c r="V42" s="53"/>
      <c r="W42" s="53"/>
      <c r="X42" s="53"/>
      <c r="Y42" s="53"/>
      <c r="Z42" s="53"/>
      <c r="AA42" s="53"/>
      <c r="AB42" s="53"/>
      <c r="AC42" s="53"/>
      <c r="AD42" s="53"/>
      <c r="AE42" s="53"/>
      <c r="AF42" s="53"/>
      <c r="AG42" s="112"/>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4"/>
      <c r="BG42" s="53"/>
      <c r="BH42" s="53"/>
    </row>
    <row r="43" spans="1:60" ht="13.15" customHeight="1">
      <c r="A43" s="53"/>
      <c r="B43" s="129"/>
      <c r="C43" s="129"/>
      <c r="D43" s="129"/>
      <c r="E43" s="129"/>
      <c r="F43" s="129"/>
      <c r="G43" s="129"/>
      <c r="H43" s="91"/>
      <c r="I43" s="91"/>
      <c r="J43" s="53"/>
      <c r="K43" s="53"/>
      <c r="L43" s="53"/>
      <c r="M43" s="53"/>
      <c r="N43" s="53"/>
      <c r="O43" s="53"/>
      <c r="P43" s="53"/>
      <c r="Q43" s="53"/>
      <c r="R43" s="53"/>
      <c r="S43" s="53"/>
      <c r="T43" s="53"/>
      <c r="U43" s="53"/>
      <c r="V43" s="53"/>
      <c r="W43" s="53"/>
      <c r="X43" s="53"/>
      <c r="Y43" s="53"/>
      <c r="Z43" s="53"/>
      <c r="AA43" s="53"/>
      <c r="AB43" s="53"/>
      <c r="AC43" s="53"/>
      <c r="AD43" s="53"/>
      <c r="AE43" s="53"/>
      <c r="AF43" s="53"/>
      <c r="AG43" s="112"/>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4"/>
      <c r="BG43" s="53"/>
      <c r="BH43" s="53"/>
    </row>
    <row r="44" spans="1:60" ht="13.15" customHeight="1">
      <c r="A44" s="53"/>
      <c r="B44" s="129"/>
      <c r="C44" s="129"/>
      <c r="D44" s="129"/>
      <c r="E44" s="129"/>
      <c r="F44" s="129"/>
      <c r="G44" s="129"/>
      <c r="H44" s="91"/>
      <c r="I44" s="91"/>
      <c r="J44" s="53"/>
      <c r="K44" s="53"/>
      <c r="L44" s="53"/>
      <c r="M44" s="53"/>
      <c r="N44" s="53"/>
      <c r="O44" s="53"/>
      <c r="P44" s="53"/>
      <c r="Q44" s="53"/>
      <c r="R44" s="53"/>
      <c r="S44" s="53"/>
      <c r="T44" s="53"/>
      <c r="U44" s="53"/>
      <c r="V44" s="53"/>
      <c r="W44" s="53"/>
      <c r="X44" s="53"/>
      <c r="Y44" s="53"/>
      <c r="Z44" s="53"/>
      <c r="AA44" s="53"/>
      <c r="AB44" s="53"/>
      <c r="AC44" s="53"/>
      <c r="AD44" s="53"/>
      <c r="AE44" s="53"/>
      <c r="AF44" s="53"/>
      <c r="AG44" s="112"/>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4"/>
      <c r="BG44" s="53"/>
      <c r="BH44" s="53"/>
    </row>
    <row r="45" spans="1:60" ht="13.15" customHeight="1">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112"/>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4"/>
      <c r="BG45" s="53"/>
      <c r="BH45" s="53"/>
    </row>
    <row r="46" spans="1:60" ht="13.15" customHeight="1">
      <c r="A46" s="53"/>
      <c r="B46" s="89" t="s">
        <v>71</v>
      </c>
      <c r="C46" s="89"/>
      <c r="D46" s="89"/>
      <c r="E46" s="89"/>
      <c r="F46" s="89"/>
      <c r="G46" s="89"/>
      <c r="H46" s="89"/>
      <c r="I46" s="89"/>
      <c r="J46" s="53"/>
      <c r="K46" s="53"/>
      <c r="L46" s="53"/>
      <c r="M46" s="53"/>
      <c r="N46" s="53"/>
      <c r="O46" s="53"/>
      <c r="P46" s="53"/>
      <c r="Q46" s="53"/>
      <c r="R46" s="53"/>
      <c r="S46" s="53"/>
      <c r="T46" s="53"/>
      <c r="U46" s="53"/>
      <c r="V46" s="53"/>
      <c r="W46" s="53"/>
      <c r="X46" s="53"/>
      <c r="Y46" s="53"/>
      <c r="Z46" s="53"/>
      <c r="AA46" s="53"/>
      <c r="AB46" s="53"/>
      <c r="AC46" s="53"/>
      <c r="AD46" s="53"/>
      <c r="AE46" s="53"/>
      <c r="AF46" s="53"/>
      <c r="AG46" s="112"/>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4"/>
      <c r="BG46" s="53"/>
      <c r="BH46" s="53"/>
    </row>
    <row r="47" spans="1:60" ht="13.15" customHeight="1">
      <c r="A47" s="53"/>
      <c r="B47" s="89"/>
      <c r="C47" s="89"/>
      <c r="D47" s="89"/>
      <c r="E47" s="89"/>
      <c r="F47" s="89"/>
      <c r="G47" s="89"/>
      <c r="H47" s="89"/>
      <c r="I47" s="89"/>
      <c r="J47" s="55"/>
      <c r="K47" s="55"/>
      <c r="L47" s="55"/>
      <c r="M47" s="55"/>
      <c r="N47" s="55"/>
      <c r="O47" s="55"/>
      <c r="P47" s="55"/>
      <c r="Q47" s="55"/>
      <c r="R47" s="53"/>
      <c r="S47" s="53"/>
      <c r="T47" s="53"/>
      <c r="U47" s="53"/>
      <c r="V47" s="53"/>
      <c r="W47" s="53"/>
      <c r="X47" s="53"/>
      <c r="Y47" s="53"/>
      <c r="Z47" s="53"/>
      <c r="AA47" s="53"/>
      <c r="AB47" s="53"/>
      <c r="AC47" s="53"/>
      <c r="AD47" s="53"/>
      <c r="AE47" s="53"/>
      <c r="AF47" s="53"/>
      <c r="AG47" s="112"/>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4"/>
      <c r="BG47" s="53"/>
      <c r="BH47" s="53"/>
    </row>
    <row r="48" spans="1:60" ht="13.15" customHeight="1">
      <c r="A48" s="53"/>
      <c r="B48" s="129">
        <f>AR13+AR35</f>
        <v>0</v>
      </c>
      <c r="C48" s="129"/>
      <c r="D48" s="129"/>
      <c r="E48" s="129"/>
      <c r="F48" s="129"/>
      <c r="G48" s="129"/>
      <c r="H48" s="91" t="s">
        <v>32</v>
      </c>
      <c r="I48" s="91"/>
      <c r="J48" s="55"/>
      <c r="K48" s="55"/>
      <c r="L48" s="55"/>
      <c r="M48" s="53"/>
      <c r="N48" s="53"/>
      <c r="O48" s="53"/>
      <c r="P48" s="55"/>
      <c r="Q48" s="55"/>
      <c r="R48" s="53"/>
      <c r="S48" s="53"/>
      <c r="T48" s="53"/>
      <c r="U48" s="53"/>
      <c r="V48" s="53"/>
      <c r="W48" s="53"/>
      <c r="X48" s="53"/>
      <c r="Y48" s="53"/>
      <c r="Z48" s="53"/>
      <c r="AA48" s="53"/>
      <c r="AB48" s="53"/>
      <c r="AC48" s="53"/>
      <c r="AD48" s="53"/>
      <c r="AE48" s="53"/>
      <c r="AF48" s="53"/>
      <c r="AG48" s="112"/>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4"/>
      <c r="BG48" s="53"/>
      <c r="BH48" s="53"/>
    </row>
    <row r="49" spans="1:60" ht="13.15" customHeight="1">
      <c r="A49" s="53"/>
      <c r="B49" s="129"/>
      <c r="C49" s="129"/>
      <c r="D49" s="129"/>
      <c r="E49" s="129"/>
      <c r="F49" s="129"/>
      <c r="G49" s="129"/>
      <c r="H49" s="91"/>
      <c r="I49" s="91"/>
      <c r="J49" s="55"/>
      <c r="K49" s="55"/>
      <c r="L49" s="55"/>
      <c r="M49" s="53"/>
      <c r="N49" s="53"/>
      <c r="O49" s="53"/>
      <c r="P49" s="55"/>
      <c r="Q49" s="55"/>
      <c r="R49" s="53"/>
      <c r="S49" s="53"/>
      <c r="T49" s="53"/>
      <c r="U49" s="53"/>
      <c r="V49" s="53"/>
      <c r="W49" s="53"/>
      <c r="X49" s="53"/>
      <c r="Y49" s="53"/>
      <c r="Z49" s="53"/>
      <c r="AA49" s="53"/>
      <c r="AB49" s="53"/>
      <c r="AC49" s="53"/>
      <c r="AD49" s="53"/>
      <c r="AE49" s="53"/>
      <c r="AF49" s="53"/>
      <c r="AG49" s="112"/>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4"/>
      <c r="BG49" s="53"/>
      <c r="BH49" s="53"/>
    </row>
    <row r="50" spans="1:60" ht="13.15" customHeight="1">
      <c r="A50" s="53"/>
      <c r="B50" s="129"/>
      <c r="C50" s="129"/>
      <c r="D50" s="129"/>
      <c r="E50" s="129"/>
      <c r="F50" s="129"/>
      <c r="G50" s="129"/>
      <c r="H50" s="91"/>
      <c r="I50" s="91"/>
      <c r="J50" s="53"/>
      <c r="K50" s="53"/>
      <c r="L50" s="53"/>
      <c r="M50" s="53"/>
      <c r="N50" s="53"/>
      <c r="O50" s="53"/>
      <c r="P50" s="53"/>
      <c r="Q50" s="53"/>
      <c r="R50" s="53"/>
      <c r="S50" s="53"/>
      <c r="T50" s="53"/>
      <c r="U50" s="53"/>
      <c r="V50" s="53"/>
      <c r="W50" s="53"/>
      <c r="X50" s="53"/>
      <c r="Y50" s="53"/>
      <c r="Z50" s="53"/>
      <c r="AA50" s="53"/>
      <c r="AB50" s="53"/>
      <c r="AC50" s="53"/>
      <c r="AD50" s="53"/>
      <c r="AE50" s="53"/>
      <c r="AF50" s="53"/>
      <c r="AG50" s="112"/>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4"/>
      <c r="BG50" s="53"/>
      <c r="BH50" s="53"/>
    </row>
    <row r="51" spans="1:60" ht="13.15" customHeight="1">
      <c r="A51" s="53"/>
      <c r="B51" s="129"/>
      <c r="C51" s="129"/>
      <c r="D51" s="129"/>
      <c r="E51" s="129"/>
      <c r="F51" s="129"/>
      <c r="G51" s="129"/>
      <c r="H51" s="91"/>
      <c r="I51" s="91"/>
      <c r="J51" s="53"/>
      <c r="K51" s="53"/>
      <c r="L51" s="53"/>
      <c r="M51" s="53"/>
      <c r="N51" s="53"/>
      <c r="O51" s="53"/>
      <c r="P51" s="53"/>
      <c r="Q51" s="53"/>
      <c r="R51" s="53"/>
      <c r="S51" s="53"/>
      <c r="T51" s="53"/>
      <c r="U51" s="53"/>
      <c r="V51" s="53"/>
      <c r="W51" s="53"/>
      <c r="X51" s="53"/>
      <c r="Y51" s="53"/>
      <c r="Z51" s="53"/>
      <c r="AA51" s="53"/>
      <c r="AB51" s="53"/>
      <c r="AC51" s="53"/>
      <c r="AD51" s="53"/>
      <c r="AE51" s="53"/>
      <c r="AF51" s="53"/>
      <c r="AG51" s="112"/>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4"/>
      <c r="BG51" s="53"/>
      <c r="BH51" s="53"/>
    </row>
    <row r="52" spans="1:60" ht="13.15" customHeight="1">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112"/>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4"/>
      <c r="BG52" s="53"/>
      <c r="BH52" s="53"/>
    </row>
    <row r="53" spans="1:60" ht="13.15" customHeight="1">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112"/>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4"/>
      <c r="BG53" s="53"/>
      <c r="BH53" s="53"/>
    </row>
    <row r="54" spans="1:60" ht="13.15" customHeight="1">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112"/>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4"/>
      <c r="BG54" s="53"/>
      <c r="BH54" s="53"/>
    </row>
    <row r="55" spans="1:60" ht="13.15" customHeight="1">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112"/>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4"/>
      <c r="BG55" s="53"/>
      <c r="BH55" s="53"/>
    </row>
    <row r="56" spans="1:60" ht="13.15" customHeight="1">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112"/>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4"/>
      <c r="BG56" s="53"/>
      <c r="BH56" s="53"/>
    </row>
    <row r="57" spans="1:60" ht="13.15" customHeight="1">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112"/>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4"/>
      <c r="BG57" s="53"/>
      <c r="BH57" s="53"/>
    </row>
    <row r="58" spans="1:60" ht="13.15" customHeight="1" thickBo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115"/>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7"/>
      <c r="BG58" s="53"/>
      <c r="BH58" s="53"/>
    </row>
    <row r="59" spans="1:60" ht="13.15" customHeight="1">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row>
    <row r="60" spans="1:60" ht="13.15" customHeight="1"/>
    <row r="61" spans="1:60" ht="13.15" customHeight="1"/>
    <row r="62" spans="1:60" ht="13.15" customHeight="1"/>
    <row r="63" spans="1:60" ht="13.15" customHeight="1"/>
    <row r="64" spans="1:60" ht="13.15" customHeight="1"/>
    <row r="65" ht="13.15" customHeight="1"/>
    <row r="66" ht="13.15" customHeight="1"/>
    <row r="67" ht="13.15" customHeight="1"/>
    <row r="68" ht="13.15" customHeight="1"/>
    <row r="69" ht="13.15" customHeight="1"/>
    <row r="70" ht="13.15" customHeight="1"/>
    <row r="71" ht="13.15" customHeight="1"/>
    <row r="72" ht="13.15" customHeight="1"/>
    <row r="73" ht="13.15" customHeight="1"/>
    <row r="74" ht="13.15" customHeight="1"/>
    <row r="75" ht="13.15" customHeight="1"/>
    <row r="76" ht="13.15" customHeight="1"/>
    <row r="77" ht="13.15" customHeight="1"/>
    <row r="78" ht="13.15" customHeight="1"/>
    <row r="79" ht="13.15" customHeight="1"/>
    <row r="80"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row r="126" ht="13.15" customHeight="1"/>
    <row r="127" ht="13.15" customHeight="1"/>
    <row r="128" ht="13.15" customHeight="1"/>
    <row r="129" ht="13.15" customHeight="1"/>
    <row r="130" ht="13.15" customHeight="1"/>
    <row r="131" ht="13.15" customHeight="1"/>
    <row r="132" ht="13.15" customHeight="1"/>
    <row r="133" ht="13.15" customHeight="1"/>
    <row r="134" ht="13.15" customHeight="1"/>
    <row r="135" ht="13.15" customHeight="1"/>
    <row r="136" ht="13.15" customHeight="1"/>
    <row r="137" ht="13.15" customHeight="1"/>
    <row r="138" ht="13.15" customHeight="1"/>
    <row r="139" ht="13.15" customHeight="1"/>
    <row r="140" ht="13.15" customHeight="1"/>
    <row r="141" ht="13.15" customHeight="1"/>
    <row r="142" ht="13.15" customHeight="1"/>
    <row r="143" ht="13.15" customHeight="1"/>
    <row r="144" ht="13.15" customHeight="1"/>
    <row r="145" ht="13.15" customHeight="1"/>
    <row r="146" ht="13.15" customHeight="1"/>
    <row r="147" ht="13.15" customHeight="1"/>
    <row r="148" ht="13.15" customHeight="1"/>
    <row r="149" ht="13.15" customHeight="1"/>
    <row r="150" ht="13.15" customHeight="1"/>
    <row r="151" ht="13.15" customHeight="1"/>
    <row r="152" ht="13.15" customHeight="1"/>
    <row r="153" ht="13.15" customHeight="1"/>
    <row r="154" ht="13.15" customHeight="1"/>
    <row r="155" ht="13.15" customHeight="1"/>
    <row r="156" ht="13.15" customHeight="1"/>
    <row r="157" ht="13.15" customHeight="1"/>
    <row r="158" ht="13.15" customHeight="1"/>
    <row r="159" ht="13.15" customHeight="1"/>
    <row r="160" ht="13.15" customHeight="1"/>
    <row r="161" ht="13.15" customHeight="1"/>
    <row r="162" ht="13.15" customHeight="1"/>
    <row r="163" ht="13.15" customHeight="1"/>
    <row r="164" ht="13.15" customHeight="1"/>
    <row r="165" ht="13.15" customHeight="1"/>
    <row r="166" ht="13.15" customHeight="1"/>
    <row r="167" ht="13.15" customHeight="1"/>
    <row r="168" ht="13.15" customHeight="1"/>
    <row r="169" ht="13.15" customHeight="1"/>
    <row r="170" ht="13.15" customHeight="1"/>
    <row r="171" ht="13.15" customHeight="1"/>
    <row r="172" ht="13.15" customHeight="1"/>
    <row r="173" ht="13.15" customHeight="1"/>
    <row r="174" ht="13.15" customHeight="1"/>
    <row r="175" ht="13.15" customHeight="1"/>
    <row r="176" ht="13.15" customHeight="1"/>
    <row r="177" ht="13.15" customHeight="1"/>
    <row r="178" ht="13.15" customHeight="1"/>
    <row r="179" ht="13.15" customHeight="1"/>
    <row r="180" ht="13.15" customHeight="1"/>
    <row r="181" ht="13.15" customHeight="1"/>
    <row r="182" ht="13.15" customHeight="1"/>
    <row r="183" ht="13.15" customHeight="1"/>
    <row r="184" ht="13.15" customHeight="1"/>
    <row r="185" ht="13.15" customHeight="1"/>
    <row r="186" ht="13.15" customHeight="1"/>
    <row r="187" ht="13.15" customHeight="1"/>
    <row r="188" ht="13.15" customHeight="1"/>
    <row r="189" ht="13.15" customHeight="1"/>
    <row r="190" ht="13.15" customHeight="1"/>
    <row r="191" ht="13.15" customHeight="1"/>
    <row r="192" ht="13.15" customHeight="1"/>
    <row r="193" ht="13.15" customHeight="1"/>
    <row r="194" ht="13.15" customHeight="1"/>
    <row r="195" ht="13.15" customHeight="1"/>
    <row r="196" ht="13.15" customHeight="1"/>
    <row r="197" ht="13.15" customHeight="1"/>
    <row r="198" ht="13.15" customHeight="1"/>
    <row r="199" ht="13.15" customHeight="1"/>
    <row r="200" ht="13.15" customHeight="1"/>
    <row r="201" ht="13.15" customHeight="1"/>
    <row r="202" ht="13.15" customHeight="1"/>
    <row r="203" ht="13.15" customHeight="1"/>
    <row r="204" ht="13.15" customHeight="1"/>
    <row r="205" ht="13.15" customHeight="1"/>
    <row r="206" ht="13.15" customHeight="1"/>
    <row r="207" ht="13.15" customHeight="1"/>
    <row r="208" ht="13.15" customHeight="1"/>
    <row r="209" ht="13.15" customHeight="1"/>
    <row r="210" ht="13.15" customHeight="1"/>
    <row r="211" ht="13.15" customHeight="1"/>
    <row r="212" ht="13.15" customHeight="1"/>
    <row r="213" ht="13.15" customHeight="1"/>
    <row r="214" ht="13.15" customHeight="1"/>
    <row r="215" ht="13.15" customHeight="1"/>
    <row r="216" ht="13.15" customHeight="1"/>
    <row r="217" ht="13.15" customHeight="1"/>
    <row r="218" ht="13.15" customHeight="1"/>
    <row r="219" ht="13.15" customHeight="1"/>
    <row r="220" ht="13.15" customHeight="1"/>
    <row r="221" ht="13.15" customHeight="1"/>
    <row r="222" ht="13.15" customHeight="1"/>
    <row r="223" ht="13.15" customHeight="1"/>
    <row r="224" ht="13.15" customHeight="1"/>
    <row r="225" ht="13.15" customHeight="1"/>
    <row r="226" ht="13.15" customHeight="1"/>
    <row r="227" ht="13.15" customHeight="1"/>
    <row r="228" ht="13.15" customHeight="1"/>
    <row r="229" ht="13.15" customHeight="1"/>
    <row r="230" ht="13.15" customHeight="1"/>
    <row r="231" ht="13.15" customHeight="1"/>
    <row r="232" ht="13.15" customHeight="1"/>
    <row r="233" ht="13.15" customHeight="1"/>
    <row r="234" ht="13.15" customHeight="1"/>
    <row r="235" ht="13.15" customHeight="1"/>
    <row r="236" ht="13.15" customHeight="1"/>
    <row r="237" ht="13.15" customHeight="1"/>
    <row r="238" ht="13.15" customHeight="1"/>
    <row r="239" ht="13.15" customHeight="1"/>
    <row r="240" ht="13.15" customHeight="1"/>
    <row r="241" ht="13.15" customHeight="1"/>
    <row r="242" ht="13.15" customHeight="1"/>
    <row r="243" ht="13.15" customHeight="1"/>
    <row r="244" ht="13.15" customHeight="1"/>
    <row r="245" ht="13.15" customHeight="1"/>
    <row r="246" ht="13.15" customHeight="1"/>
    <row r="247" ht="13.15" customHeight="1"/>
    <row r="248" ht="13.15" customHeight="1"/>
    <row r="249" ht="13.15" customHeight="1"/>
    <row r="250" ht="13.15" customHeight="1"/>
    <row r="251" ht="13.15" customHeight="1"/>
    <row r="252" ht="13.15" customHeight="1"/>
    <row r="253" ht="13.15" customHeight="1"/>
    <row r="254" ht="13.15" customHeight="1"/>
    <row r="255" ht="13.15" customHeight="1"/>
    <row r="256" ht="13.15" customHeight="1"/>
    <row r="257" ht="13.15" customHeight="1"/>
    <row r="258" ht="13.15" customHeight="1"/>
    <row r="259" ht="13.15" customHeight="1"/>
    <row r="260" ht="13.15" customHeight="1"/>
    <row r="261" ht="13.15" customHeight="1"/>
    <row r="262" ht="13.15" customHeight="1"/>
    <row r="263" ht="13.15" customHeight="1"/>
    <row r="264" ht="13.15" customHeight="1"/>
    <row r="265" ht="13.15" customHeight="1"/>
    <row r="266" ht="13.15" customHeight="1"/>
    <row r="267" ht="13.15" customHeight="1"/>
    <row r="268" ht="13.15" customHeight="1"/>
  </sheetData>
  <sheetProtection sheet="1" formatCells="0" formatColumns="0" formatRows="0" insertHyperlinks="0" selectLockedCells="1"/>
  <mergeCells count="171">
    <mergeCell ref="B46:I47"/>
    <mergeCell ref="H48:I51"/>
    <mergeCell ref="B48:G51"/>
    <mergeCell ref="B37:Q38"/>
    <mergeCell ref="B39:I40"/>
    <mergeCell ref="B41:G44"/>
    <mergeCell ref="H41:I44"/>
    <mergeCell ref="AX35:AY36"/>
    <mergeCell ref="B6:Q8"/>
    <mergeCell ref="AN25:AQ31"/>
    <mergeCell ref="AR18:AY19"/>
    <mergeCell ref="AL30:AM31"/>
    <mergeCell ref="AC30:AC31"/>
    <mergeCell ref="AF18:AM19"/>
    <mergeCell ref="AF20:AK21"/>
    <mergeCell ref="AL20:AM21"/>
    <mergeCell ref="AF22:AK23"/>
    <mergeCell ref="AL22:AM23"/>
    <mergeCell ref="AF24:AK25"/>
    <mergeCell ref="T30:T31"/>
    <mergeCell ref="U30:V31"/>
    <mergeCell ref="W30:W31"/>
    <mergeCell ref="X30:Y31"/>
    <mergeCell ref="Z30:Z31"/>
    <mergeCell ref="BB20:BH26"/>
    <mergeCell ref="AF33:AM34"/>
    <mergeCell ref="AF35:AK36"/>
    <mergeCell ref="AL35:AM36"/>
    <mergeCell ref="AR33:AY34"/>
    <mergeCell ref="AR35:AW36"/>
    <mergeCell ref="AR26:AW27"/>
    <mergeCell ref="AX26:AY27"/>
    <mergeCell ref="AR28:AW29"/>
    <mergeCell ref="AX28:AY29"/>
    <mergeCell ref="AR30:AW31"/>
    <mergeCell ref="AX30:AY31"/>
    <mergeCell ref="AR20:AW21"/>
    <mergeCell ref="AX20:AY21"/>
    <mergeCell ref="AR22:AW23"/>
    <mergeCell ref="AX22:AY23"/>
    <mergeCell ref="AR24:AW25"/>
    <mergeCell ref="AX24:AY25"/>
    <mergeCell ref="AL24:AM25"/>
    <mergeCell ref="AF26:AK27"/>
    <mergeCell ref="AL26:AM27"/>
    <mergeCell ref="AF28:AK29"/>
    <mergeCell ref="AL28:AM29"/>
    <mergeCell ref="AF30:AK31"/>
    <mergeCell ref="AA30:AB31"/>
    <mergeCell ref="Z28:Z29"/>
    <mergeCell ref="AA28:AB29"/>
    <mergeCell ref="AC28:AC29"/>
    <mergeCell ref="I30:J31"/>
    <mergeCell ref="K30:K31"/>
    <mergeCell ref="L30:M31"/>
    <mergeCell ref="N30:N31"/>
    <mergeCell ref="O30:P31"/>
    <mergeCell ref="Q30:Q31"/>
    <mergeCell ref="R30:S31"/>
    <mergeCell ref="Q28:Q29"/>
    <mergeCell ref="R28:S29"/>
    <mergeCell ref="T28:T29"/>
    <mergeCell ref="U28:V29"/>
    <mergeCell ref="W28:W29"/>
    <mergeCell ref="X28:Y29"/>
    <mergeCell ref="W26:W27"/>
    <mergeCell ref="X26:Y27"/>
    <mergeCell ref="Z26:Z27"/>
    <mergeCell ref="AA26:AB27"/>
    <mergeCell ref="AC26:AC27"/>
    <mergeCell ref="I24:J25"/>
    <mergeCell ref="K24:K25"/>
    <mergeCell ref="L24:M25"/>
    <mergeCell ref="I28:J29"/>
    <mergeCell ref="K28:K29"/>
    <mergeCell ref="L28:M29"/>
    <mergeCell ref="N28:N29"/>
    <mergeCell ref="O28:P29"/>
    <mergeCell ref="I26:J27"/>
    <mergeCell ref="K26:K27"/>
    <mergeCell ref="L26:M27"/>
    <mergeCell ref="N26:N27"/>
    <mergeCell ref="O26:P27"/>
    <mergeCell ref="Q26:Q27"/>
    <mergeCell ref="R26:S27"/>
    <mergeCell ref="T26:T27"/>
    <mergeCell ref="U26:V27"/>
    <mergeCell ref="N24:N25"/>
    <mergeCell ref="O24:P25"/>
    <mergeCell ref="AA18:AC19"/>
    <mergeCell ref="B20:H21"/>
    <mergeCell ref="B22:H23"/>
    <mergeCell ref="B24:H25"/>
    <mergeCell ref="B26:H27"/>
    <mergeCell ref="X18:Z19"/>
    <mergeCell ref="X20:Y21"/>
    <mergeCell ref="Z22:Z23"/>
    <mergeCell ref="Z20:Z21"/>
    <mergeCell ref="AA20:AB21"/>
    <mergeCell ref="AC20:AC21"/>
    <mergeCell ref="AC24:AC25"/>
    <mergeCell ref="T24:T25"/>
    <mergeCell ref="U24:V25"/>
    <mergeCell ref="W24:W25"/>
    <mergeCell ref="X24:Y25"/>
    <mergeCell ref="Z24:Z25"/>
    <mergeCell ref="AA24:AB25"/>
    <mergeCell ref="AA22:AB23"/>
    <mergeCell ref="AC22:AC23"/>
    <mergeCell ref="T22:T23"/>
    <mergeCell ref="U22:V23"/>
    <mergeCell ref="W22:W23"/>
    <mergeCell ref="X22:Y23"/>
    <mergeCell ref="W20:W21"/>
    <mergeCell ref="I22:J23"/>
    <mergeCell ref="K22:K23"/>
    <mergeCell ref="L22:M23"/>
    <mergeCell ref="N22:N23"/>
    <mergeCell ref="O22:P23"/>
    <mergeCell ref="Q24:Q25"/>
    <mergeCell ref="R24:S25"/>
    <mergeCell ref="Q22:Q23"/>
    <mergeCell ref="R22:S23"/>
    <mergeCell ref="K13:K14"/>
    <mergeCell ref="L13:M14"/>
    <mergeCell ref="N13:N14"/>
    <mergeCell ref="O13:P14"/>
    <mergeCell ref="Q13:Q14"/>
    <mergeCell ref="R13:S14"/>
    <mergeCell ref="T13:T14"/>
    <mergeCell ref="U13:V14"/>
    <mergeCell ref="B30:H31"/>
    <mergeCell ref="I20:J21"/>
    <mergeCell ref="K20:K21"/>
    <mergeCell ref="L20:M21"/>
    <mergeCell ref="N20:N21"/>
    <mergeCell ref="O20:P21"/>
    <mergeCell ref="B28:H29"/>
    <mergeCell ref="Q20:Q21"/>
    <mergeCell ref="R20:S21"/>
    <mergeCell ref="T20:T21"/>
    <mergeCell ref="U20:V21"/>
    <mergeCell ref="I18:K19"/>
    <mergeCell ref="L18:N19"/>
    <mergeCell ref="O18:Q19"/>
    <mergeCell ref="R18:T19"/>
    <mergeCell ref="U18:W19"/>
    <mergeCell ref="AG39:BF40"/>
    <mergeCell ref="AG41:BF58"/>
    <mergeCell ref="AN10:AQ11"/>
    <mergeCell ref="AR11:AY12"/>
    <mergeCell ref="AR13:AW14"/>
    <mergeCell ref="AX13:AY14"/>
    <mergeCell ref="AA11:AC12"/>
    <mergeCell ref="X11:Z12"/>
    <mergeCell ref="B9:Q10"/>
    <mergeCell ref="AF11:AM12"/>
    <mergeCell ref="AF13:AK14"/>
    <mergeCell ref="AL13:AM14"/>
    <mergeCell ref="I11:K12"/>
    <mergeCell ref="L11:N12"/>
    <mergeCell ref="O11:Q12"/>
    <mergeCell ref="R11:T12"/>
    <mergeCell ref="W13:W14"/>
    <mergeCell ref="X13:Y14"/>
    <mergeCell ref="Z13:Z14"/>
    <mergeCell ref="AA13:AB14"/>
    <mergeCell ref="AC13:AC14"/>
    <mergeCell ref="B16:Q17"/>
    <mergeCell ref="U11:W12"/>
    <mergeCell ref="I13:J14"/>
  </mergeCells>
  <phoneticPr fontId="12"/>
  <pageMargins left="0.7" right="0.7" top="0.75" bottom="0.75" header="0.3" footer="0.3"/>
  <pageSetup paperSize="9" scale="67" orientation="landscape" r:id="rId1"/>
  <ignoredErrors>
    <ignoredError sqref="AR2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D15" sqref="D15"/>
    </sheetView>
  </sheetViews>
  <sheetFormatPr defaultColWidth="9" defaultRowHeight="13.5"/>
  <cols>
    <col min="1" max="1" width="3.875" style="1" customWidth="1"/>
    <col min="2" max="2" width="4.25" style="1" customWidth="1"/>
    <col min="3" max="16384" width="9" style="1"/>
  </cols>
  <sheetData>
    <row r="1" spans="1:10">
      <c r="A1" s="1" t="s">
        <v>83</v>
      </c>
    </row>
    <row r="2" spans="1:10">
      <c r="B2" s="1" t="s">
        <v>84</v>
      </c>
    </row>
    <row r="4" spans="1:10">
      <c r="C4" s="1" t="s">
        <v>85</v>
      </c>
    </row>
    <row r="5" spans="1:10">
      <c r="C5" s="1" t="s">
        <v>86</v>
      </c>
    </row>
    <row r="6" spans="1:10">
      <c r="C6" s="1" t="s">
        <v>87</v>
      </c>
    </row>
    <row r="7" spans="1:10">
      <c r="C7" s="1" t="s">
        <v>88</v>
      </c>
    </row>
    <row r="8" spans="1:10">
      <c r="C8" s="1" t="s">
        <v>89</v>
      </c>
    </row>
    <row r="9" spans="1:10">
      <c r="C9" s="1" t="s">
        <v>90</v>
      </c>
    </row>
    <row r="12" spans="1:10">
      <c r="B12" s="57"/>
      <c r="C12" s="58"/>
      <c r="D12" s="136" t="s">
        <v>91</v>
      </c>
      <c r="E12" s="136"/>
      <c r="F12" s="136"/>
      <c r="G12" s="136"/>
      <c r="H12" s="136"/>
      <c r="I12" s="136"/>
      <c r="J12" s="137"/>
    </row>
    <row r="13" spans="1:10">
      <c r="B13" s="59"/>
      <c r="C13" s="60"/>
      <c r="D13" s="138"/>
      <c r="E13" s="138"/>
      <c r="F13" s="138"/>
      <c r="G13" s="138"/>
      <c r="H13" s="138"/>
      <c r="I13" s="138"/>
      <c r="J13" s="139"/>
    </row>
    <row r="14" spans="1:10">
      <c r="B14" s="59"/>
      <c r="C14" s="60"/>
      <c r="D14" s="138"/>
      <c r="E14" s="138"/>
      <c r="F14" s="138"/>
      <c r="G14" s="138"/>
      <c r="H14" s="138"/>
      <c r="I14" s="138"/>
      <c r="J14" s="139"/>
    </row>
    <row r="15" spans="1:10">
      <c r="B15" s="59"/>
      <c r="C15" s="60"/>
      <c r="D15" s="61"/>
      <c r="E15" s="60" t="s">
        <v>92</v>
      </c>
      <c r="F15" s="60"/>
      <c r="G15" s="60"/>
      <c r="H15" s="60"/>
      <c r="I15" s="60"/>
      <c r="J15" s="62"/>
    </row>
    <row r="16" spans="1:10">
      <c r="B16" s="63"/>
      <c r="C16" s="27"/>
      <c r="D16" s="27"/>
      <c r="E16" s="27"/>
      <c r="F16" s="27"/>
      <c r="G16" s="27"/>
      <c r="H16" s="27"/>
      <c r="I16" s="27"/>
      <c r="J16" s="64"/>
    </row>
  </sheetData>
  <mergeCells count="1">
    <mergeCell ref="D12:J14"/>
  </mergeCells>
  <phoneticPr fontId="1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データ</vt:lpstr>
      <vt:lpstr>食品ロスダイアリーの使い方</vt:lpstr>
      <vt:lpstr>食品ロスダイアリー</vt:lpstr>
      <vt:lpstr>食品ロスまとめ</vt:lpstr>
      <vt:lpstr>作成者</vt:lpstr>
      <vt:lpstr>食品ロスダイアリー!Print_Area</vt:lpstr>
      <vt:lpstr>食品ロスダイアリーの使い方!Print_Area</vt:lpstr>
      <vt:lpstr>食品ロスまとめ!Print_Area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nagata-tomoko</dc:creator>
  <cp:lastModifiedBy>竹内　淳</cp:lastModifiedBy>
  <cp:lastPrinted>2023-01-15T23:54:53Z</cp:lastPrinted>
  <dcterms:created xsi:type="dcterms:W3CDTF">2008-10-21T02:02:02Z</dcterms:created>
  <dcterms:modified xsi:type="dcterms:W3CDTF">2023-01-26T23:25:01Z</dcterms:modified>
</cp:coreProperties>
</file>