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C006_SHIKYO\専用\01.市民協働係\▲▲市民公益活動公募型支援事業\●令和4年度実施事業\採択結果通知\"/>
    </mc:Choice>
  </mc:AlternateContent>
  <bookViews>
    <workbookView xWindow="0" yWindow="0" windowWidth="20490" windowHeight="6975"/>
  </bookViews>
  <sheets>
    <sheet name="Sheet2" sheetId="2" r:id="rId1"/>
  </sheets>
  <definedNames>
    <definedName name="_xlnm.Print_Area" localSheetId="0">Sheet2!$A$1:$I$28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2" l="1"/>
  <c r="F28" i="2" l="1"/>
  <c r="I20" i="2"/>
  <c r="I22" i="2"/>
  <c r="I9" i="2" l="1"/>
  <c r="I11" i="2"/>
  <c r="I13" i="2"/>
  <c r="I7" i="2"/>
  <c r="I5" i="2"/>
  <c r="H24" i="2"/>
  <c r="G24" i="2"/>
  <c r="H17" i="2"/>
  <c r="H28" i="2" s="1"/>
  <c r="G17" i="2"/>
  <c r="G28" i="2" s="1"/>
  <c r="F17" i="2"/>
  <c r="F24" i="2"/>
</calcChain>
</file>

<file path=xl/sharedStrings.xml><?xml version="1.0" encoding="utf-8"?>
<sst xmlns="http://schemas.openxmlformats.org/spreadsheetml/2006/main" count="57" uniqueCount="54">
  <si>
    <t>フェアトレードちば</t>
    <phoneticPr fontId="1"/>
  </si>
  <si>
    <t>NPO法人発達障害支援ネット「YELL」</t>
    <rPh sb="3" eb="5">
      <t>ホウジン</t>
    </rPh>
    <rPh sb="5" eb="7">
      <t>ハッタツ</t>
    </rPh>
    <rPh sb="7" eb="9">
      <t>ショウガイ</t>
    </rPh>
    <rPh sb="9" eb="11">
      <t>シエン</t>
    </rPh>
    <phoneticPr fontId="1"/>
  </si>
  <si>
    <t>発達障害に関する講演会</t>
    <rPh sb="0" eb="2">
      <t>ハッタツ</t>
    </rPh>
    <rPh sb="2" eb="4">
      <t>ショウガイ</t>
    </rPh>
    <rPh sb="5" eb="6">
      <t>カン</t>
    </rPh>
    <rPh sb="8" eb="11">
      <t>コウエンカイ</t>
    </rPh>
    <phoneticPr fontId="1"/>
  </si>
  <si>
    <t>NPO法人環境カウンセラー千葉県協議会</t>
    <rPh sb="3" eb="5">
      <t>ホウジン</t>
    </rPh>
    <rPh sb="5" eb="7">
      <t>カンキョウ</t>
    </rPh>
    <rPh sb="13" eb="16">
      <t>チバケン</t>
    </rPh>
    <rPh sb="16" eb="19">
      <t>キョウギカイ</t>
    </rPh>
    <phoneticPr fontId="1"/>
  </si>
  <si>
    <t>「うちエコ診断」で、身近なところから地球温暖化防止活動に参加しよう！</t>
    <rPh sb="5" eb="7">
      <t>シンダン</t>
    </rPh>
    <rPh sb="10" eb="12">
      <t>ミジカ</t>
    </rPh>
    <rPh sb="18" eb="20">
      <t>チキュウ</t>
    </rPh>
    <rPh sb="20" eb="23">
      <t>オンダンカ</t>
    </rPh>
    <rPh sb="23" eb="25">
      <t>ボウシ</t>
    </rPh>
    <rPh sb="25" eb="27">
      <t>カツドウ</t>
    </rPh>
    <rPh sb="28" eb="30">
      <t>サンカ</t>
    </rPh>
    <phoneticPr fontId="1"/>
  </si>
  <si>
    <t>プレーパーク船橋</t>
    <rPh sb="6" eb="8">
      <t>フナバシ</t>
    </rPh>
    <phoneticPr fontId="1"/>
  </si>
  <si>
    <t>ふなばしキャンプ場プレーパーク</t>
    <rPh sb="8" eb="9">
      <t>ジョウ</t>
    </rPh>
    <phoneticPr fontId="1"/>
  </si>
  <si>
    <t>NPO法人JASH日本性の健康協会</t>
    <rPh sb="3" eb="5">
      <t>ホウジン</t>
    </rPh>
    <rPh sb="9" eb="11">
      <t>ニホン</t>
    </rPh>
    <rPh sb="11" eb="12">
      <t>セイ</t>
    </rPh>
    <rPh sb="13" eb="15">
      <t>ケンコウ</t>
    </rPh>
    <rPh sb="15" eb="17">
      <t>キョウカイ</t>
    </rPh>
    <phoneticPr fontId="1"/>
  </si>
  <si>
    <t>船橋にも多様な性を語れる場を！</t>
    <rPh sb="0" eb="2">
      <t>フナバシ</t>
    </rPh>
    <rPh sb="4" eb="6">
      <t>タヨウ</t>
    </rPh>
    <rPh sb="7" eb="8">
      <t>セイ</t>
    </rPh>
    <rPh sb="9" eb="10">
      <t>カタ</t>
    </rPh>
    <rPh sb="12" eb="13">
      <t>バ</t>
    </rPh>
    <phoneticPr fontId="1"/>
  </si>
  <si>
    <t>スマイル！ママ笑って♡～医療者による子育てイベント～</t>
    <rPh sb="7" eb="8">
      <t>ワラ</t>
    </rPh>
    <rPh sb="12" eb="14">
      <t>イリョウ</t>
    </rPh>
    <rPh sb="14" eb="15">
      <t>シャ</t>
    </rPh>
    <rPh sb="18" eb="20">
      <t>コソダ</t>
    </rPh>
    <phoneticPr fontId="1"/>
  </si>
  <si>
    <t>種別</t>
    <rPh sb="0" eb="2">
      <t>シュベツ</t>
    </rPh>
    <phoneticPr fontId="4"/>
  </si>
  <si>
    <t>団体名</t>
    <rPh sb="0" eb="2">
      <t>ダンタイ</t>
    </rPh>
    <rPh sb="2" eb="3">
      <t>メイ</t>
    </rPh>
    <phoneticPr fontId="4"/>
  </si>
  <si>
    <t>Ⅰ型</t>
    <rPh sb="1" eb="2">
      <t>ガタ</t>
    </rPh>
    <phoneticPr fontId="4"/>
  </si>
  <si>
    <t>①</t>
    <phoneticPr fontId="4"/>
  </si>
  <si>
    <t>船橋古文書の会</t>
    <rPh sb="0" eb="2">
      <t>フナバシ</t>
    </rPh>
    <rPh sb="2" eb="5">
      <t>コモンジョ</t>
    </rPh>
    <rPh sb="6" eb="7">
      <t>カイ</t>
    </rPh>
    <phoneticPr fontId="4"/>
  </si>
  <si>
    <t>②</t>
    <phoneticPr fontId="4"/>
  </si>
  <si>
    <t>③</t>
    <phoneticPr fontId="4"/>
  </si>
  <si>
    <t>④</t>
    <phoneticPr fontId="4"/>
  </si>
  <si>
    <t>⑤</t>
    <phoneticPr fontId="4"/>
  </si>
  <si>
    <t>⑥</t>
    <phoneticPr fontId="4"/>
  </si>
  <si>
    <t>Ⅱ型</t>
    <rPh sb="1" eb="2">
      <t>ガタ</t>
    </rPh>
    <phoneticPr fontId="4"/>
  </si>
  <si>
    <t>読んでみませんか！古文書講座（初級編）</t>
  </si>
  <si>
    <t>船橋行田公園走友会</t>
  </si>
  <si>
    <t>第３１回　船橋行田公園１００ｋｍリレーマラソン</t>
  </si>
  <si>
    <t>一般社団法人マザーナース　オリーブ</t>
    <rPh sb="0" eb="2">
      <t>イッパン</t>
    </rPh>
    <rPh sb="2" eb="4">
      <t>シャダン</t>
    </rPh>
    <rPh sb="4" eb="6">
      <t>ホウジン</t>
    </rPh>
    <phoneticPr fontId="1"/>
  </si>
  <si>
    <t>事業名</t>
    <rPh sb="0" eb="2">
      <t>ジギョウ</t>
    </rPh>
    <rPh sb="2" eb="3">
      <t>メイネンスウ</t>
    </rPh>
    <phoneticPr fontId="4"/>
  </si>
  <si>
    <t>事業内容</t>
    <rPh sb="0" eb="2">
      <t>ジギョウ</t>
    </rPh>
    <rPh sb="2" eb="4">
      <t>ナイヨウ</t>
    </rPh>
    <phoneticPr fontId="1"/>
  </si>
  <si>
    <r>
      <t>事業総額</t>
    </r>
    <r>
      <rPr>
        <sz val="8"/>
        <color theme="1"/>
        <rFont val="HGPｺﾞｼｯｸM"/>
        <family val="3"/>
        <charset val="128"/>
      </rPr>
      <t>（円）</t>
    </r>
    <rPh sb="0" eb="2">
      <t>ジギョウ</t>
    </rPh>
    <rPh sb="2" eb="4">
      <t>ソウガク</t>
    </rPh>
    <rPh sb="5" eb="6">
      <t>エン</t>
    </rPh>
    <phoneticPr fontId="4"/>
  </si>
  <si>
    <t>【A】
査定費用
対象額（円）</t>
    <rPh sb="4" eb="6">
      <t>サテイ</t>
    </rPh>
    <rPh sb="6" eb="8">
      <t>ヒヨウ</t>
    </rPh>
    <rPh sb="9" eb="11">
      <t>タイショウ</t>
    </rPh>
    <rPh sb="11" eb="12">
      <t>ガク</t>
    </rPh>
    <rPh sb="13" eb="14">
      <t>エン</t>
    </rPh>
    <phoneticPr fontId="1"/>
  </si>
  <si>
    <t>【B】
査定
支援額（円）</t>
    <rPh sb="4" eb="6">
      <t>サテイ</t>
    </rPh>
    <rPh sb="7" eb="9">
      <t>シエン</t>
    </rPh>
    <rPh sb="9" eb="10">
      <t>ガク</t>
    </rPh>
    <rPh sb="11" eb="12">
      <t>エン</t>
    </rPh>
    <phoneticPr fontId="1"/>
  </si>
  <si>
    <t>【B/A】
査定支援額率</t>
    <rPh sb="6" eb="8">
      <t>サテイ</t>
    </rPh>
    <rPh sb="8" eb="10">
      <t>シエン</t>
    </rPh>
    <rPh sb="10" eb="11">
      <t>ガク</t>
    </rPh>
    <rPh sb="11" eb="12">
      <t>リツ</t>
    </rPh>
    <phoneticPr fontId="4"/>
  </si>
  <si>
    <t>小計（Ⅰ型）</t>
    <rPh sb="0" eb="2">
      <t>ショウケイ</t>
    </rPh>
    <rPh sb="4" eb="5">
      <t>ガタ</t>
    </rPh>
    <phoneticPr fontId="1"/>
  </si>
  <si>
    <t>小計（Ⅱ型）</t>
    <rPh sb="0" eb="2">
      <t>ショウケイ</t>
    </rPh>
    <rPh sb="4" eb="5">
      <t>ガタ</t>
    </rPh>
    <phoneticPr fontId="1"/>
  </si>
  <si>
    <t>団体名</t>
    <rPh sb="0" eb="2">
      <t>ダンタイ</t>
    </rPh>
    <rPh sb="2" eb="3">
      <t>メイ</t>
    </rPh>
    <phoneticPr fontId="1"/>
  </si>
  <si>
    <t>事業名</t>
  </si>
  <si>
    <t>事業内容</t>
  </si>
  <si>
    <t>事業総額（円）</t>
  </si>
  <si>
    <t>【A】
査定費用
対象額（円）</t>
    <phoneticPr fontId="1"/>
  </si>
  <si>
    <t>【B】
査定
支援額（円）</t>
    <phoneticPr fontId="1"/>
  </si>
  <si>
    <t>【B/A】
査定支援額率</t>
    <phoneticPr fontId="1"/>
  </si>
  <si>
    <t>■採択事業合計（小計１+小計２）</t>
    <rPh sb="1" eb="3">
      <t>サイタク</t>
    </rPh>
    <rPh sb="3" eb="5">
      <t>ジギョウ</t>
    </rPh>
    <rPh sb="5" eb="7">
      <t>ゴウケイ</t>
    </rPh>
    <rPh sb="8" eb="10">
      <t>ショウケイ</t>
    </rPh>
    <rPh sb="12" eb="14">
      <t>ショウケイ</t>
    </rPh>
    <phoneticPr fontId="1"/>
  </si>
  <si>
    <t>事業総額（円）</t>
    <rPh sb="0" eb="2">
      <t>ジギョウ</t>
    </rPh>
    <rPh sb="2" eb="4">
      <t>ソウガク</t>
    </rPh>
    <rPh sb="5" eb="6">
      <t>エン</t>
    </rPh>
    <phoneticPr fontId="1"/>
  </si>
  <si>
    <t>査定費用
対象額（円）</t>
    <phoneticPr fontId="1"/>
  </si>
  <si>
    <t>査定
支援額（円）</t>
    <phoneticPr fontId="1"/>
  </si>
  <si>
    <t>■　令和４年度市民公益活動公募型支援事業　採択団体一覧</t>
    <rPh sb="2" eb="3">
      <t>レイ</t>
    </rPh>
    <rPh sb="3" eb="4">
      <t>ワ</t>
    </rPh>
    <rPh sb="5" eb="7">
      <t>ネンド</t>
    </rPh>
    <rPh sb="7" eb="9">
      <t>シミン</t>
    </rPh>
    <rPh sb="9" eb="11">
      <t>コウエキ</t>
    </rPh>
    <rPh sb="11" eb="13">
      <t>カツドウ</t>
    </rPh>
    <rPh sb="13" eb="16">
      <t>コウボガタ</t>
    </rPh>
    <rPh sb="16" eb="18">
      <t>シエン</t>
    </rPh>
    <rPh sb="18" eb="20">
      <t>ジギョウ</t>
    </rPh>
    <rPh sb="21" eb="23">
      <t>サイタク</t>
    </rPh>
    <rPh sb="23" eb="25">
      <t>ダンタイ</t>
    </rPh>
    <rPh sb="25" eb="27">
      <t>イチラン</t>
    </rPh>
    <phoneticPr fontId="4"/>
  </si>
  <si>
    <t>生涯学習のきっかけ及び人的交流の場を提供することを目的に、中高年を対象に古文書講座を開催する。</t>
    <phoneticPr fontId="1"/>
  </si>
  <si>
    <t>市内でのLGBTへの理解促進を図ることを目的に、LGBT当事者や支援者を対象に交流会を定期的に開催する。</t>
    <phoneticPr fontId="1"/>
  </si>
  <si>
    <t>船橋行田公園内の1周約1㎞のサイクリングロードを利用して、約10人程度のランナーでタスキをつなぎ100週走る、100㎞リレーマラソン大会を開催する。</t>
    <phoneticPr fontId="1"/>
  </si>
  <si>
    <t>世界と地域の作り手との顔の見えるものづくりの大切さを知り学び味わうことを目的に、お話し会を開催する。</t>
    <rPh sb="41" eb="42">
      <t>ハナシ</t>
    </rPh>
    <rPh sb="43" eb="44">
      <t>カイ</t>
    </rPh>
    <phoneticPr fontId="1"/>
  </si>
  <si>
    <t>四季折々の自然の変化を感じながら、プレーパークで人気の遊びを網羅的に体験できるワークショップを開催する。</t>
    <rPh sb="0" eb="2">
      <t>シキ</t>
    </rPh>
    <rPh sb="2" eb="4">
      <t>オリオリ</t>
    </rPh>
    <rPh sb="5" eb="7">
      <t>シゼン</t>
    </rPh>
    <rPh sb="8" eb="10">
      <t>ヘンカ</t>
    </rPh>
    <rPh sb="11" eb="12">
      <t>カン</t>
    </rPh>
    <rPh sb="24" eb="26">
      <t>ニンキ</t>
    </rPh>
    <rPh sb="27" eb="28">
      <t>アソ</t>
    </rPh>
    <rPh sb="30" eb="33">
      <t>モウラテキ</t>
    </rPh>
    <rPh sb="34" eb="36">
      <t>タイケン</t>
    </rPh>
    <rPh sb="47" eb="49">
      <t>カイサイ</t>
    </rPh>
    <phoneticPr fontId="1"/>
  </si>
  <si>
    <t>家族や支援者向けに、発達障害や就労支援に関する講演会をオンラインと会場で開催する。</t>
    <rPh sb="15" eb="17">
      <t>シュウロウ</t>
    </rPh>
    <rPh sb="17" eb="19">
      <t>シエン</t>
    </rPh>
    <rPh sb="33" eb="35">
      <t>カイジョウ</t>
    </rPh>
    <phoneticPr fontId="1"/>
  </si>
  <si>
    <t>地球温暖化問題への意識向上を図るため、「うちエコ診断」を実施する。</t>
    <rPh sb="0" eb="2">
      <t>チキュウ</t>
    </rPh>
    <rPh sb="2" eb="5">
      <t>オンダンカ</t>
    </rPh>
    <rPh sb="5" eb="7">
      <t>モンダイ</t>
    </rPh>
    <rPh sb="9" eb="11">
      <t>イシキ</t>
    </rPh>
    <rPh sb="11" eb="13">
      <t>コウジョウ</t>
    </rPh>
    <rPh sb="14" eb="15">
      <t>ハカ</t>
    </rPh>
    <rPh sb="24" eb="26">
      <t>シンダン</t>
    </rPh>
    <rPh sb="28" eb="30">
      <t>ジッシ</t>
    </rPh>
    <phoneticPr fontId="1"/>
  </si>
  <si>
    <t>助産師・看護師が専門性を活かし、ベビーマッサージや親子フラダンスなどのイベントや子育ての相談事業を開催する</t>
    <rPh sb="0" eb="3">
      <t>ジョサンシ</t>
    </rPh>
    <rPh sb="4" eb="7">
      <t>カンゴシ</t>
    </rPh>
    <rPh sb="8" eb="11">
      <t>センモンセイ</t>
    </rPh>
    <rPh sb="12" eb="13">
      <t>イ</t>
    </rPh>
    <rPh sb="25" eb="27">
      <t>オヤコ</t>
    </rPh>
    <rPh sb="40" eb="42">
      <t>コソダ</t>
    </rPh>
    <rPh sb="44" eb="46">
      <t>ソウダン</t>
    </rPh>
    <rPh sb="46" eb="48">
      <t>ジギョウ</t>
    </rPh>
    <rPh sb="49" eb="51">
      <t>カイサイ</t>
    </rPh>
    <phoneticPr fontId="1"/>
  </si>
  <si>
    <t>フェアトレードと出会う、船橋お話し講座の開催</t>
    <rPh sb="8" eb="10">
      <t>デア</t>
    </rPh>
    <rPh sb="12" eb="14">
      <t>フナバシ</t>
    </rPh>
    <rPh sb="15" eb="16">
      <t>ハナシ</t>
    </rPh>
    <rPh sb="17" eb="19">
      <t>コウザ</t>
    </rPh>
    <rPh sb="20" eb="22">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</si>
</sst>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font>
    <font>
      <sz val="6"/>
      <name val="ＭＳ Ｐゴシック"/>
      <family val="2"/>
      <charset val="128"/>
    </font>
    <font>
      <sz val="11"/>
      <color theme="1"/>
      <name val="ＭＳ Ｐゴシック"/>
      <family val="2"/>
      <charset val="128"/>
    </font>
    <font>
      <b/>
      <sz val="14"/>
      <color theme="1"/>
      <name val="HGPｺﾞｼｯｸM"/>
      <family val="3"/>
      <charset val="128"/>
    </font>
    <font>
      <sz val="6"/>
      <name val="游ゴシック"/>
      <family val="2"/>
      <charset val="128"/>
      <scheme val="minor"/>
    </font>
    <font>
      <sz val="11"/>
      <color theme="1"/>
      <name val="HGPｺﾞｼｯｸM"/>
      <family val="3"/>
      <charset val="128"/>
    </font>
    <font>
      <sz val="8"/>
      <color theme="1"/>
      <name val="HGPｺﾞｼｯｸM"/>
      <family val="3"/>
      <charset val="128"/>
    </font>
    <font>
      <sz val="12"/>
      <color theme="1"/>
      <name val="HGPｺﾞｼｯｸM"/>
      <family val="3"/>
      <charset val="128"/>
    </font>
    <font>
      <b/>
      <sz val="11"/>
      <color theme="1"/>
      <name val="HGP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38" fontId="8" fillId="0" borderId="1" xfId="0" applyNumberFormat="1" applyFont="1" applyBorder="1" applyAlignment="1">
      <alignment horizontal="center" vertical="center"/>
    </xf>
    <xf numFmtId="0" fontId="5" fillId="0" borderId="7" xfId="0" applyFont="1" applyBorder="1" applyAlignment="1">
      <alignment horizontal="right" vertical="center"/>
    </xf>
    <xf numFmtId="0" fontId="5" fillId="0" borderId="6" xfId="0" applyFont="1" applyBorder="1" applyAlignment="1">
      <alignment horizontal="right" vertical="center"/>
    </xf>
    <xf numFmtId="38" fontId="5" fillId="0" borderId="5" xfId="1" applyFont="1" applyBorder="1" applyAlignment="1">
      <alignment horizontal="center" vertical="center"/>
    </xf>
    <xf numFmtId="38" fontId="5" fillId="0" borderId="0" xfId="1" applyFont="1" applyBorder="1" applyAlignment="1">
      <alignment horizontal="center" vertical="center"/>
    </xf>
    <xf numFmtId="0" fontId="5" fillId="0" borderId="9" xfId="0" applyFont="1" applyBorder="1" applyAlignment="1">
      <alignment horizontal="right" vertical="center"/>
    </xf>
    <xf numFmtId="38" fontId="5" fillId="0" borderId="9" xfId="1" applyFont="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38" fontId="8" fillId="0" borderId="1" xfId="0" applyNumberFormat="1" applyFont="1" applyBorder="1">
      <alignment vertical="center"/>
    </xf>
    <xf numFmtId="38" fontId="8" fillId="0" borderId="1" xfId="1"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2" xfId="0" applyFont="1" applyBorder="1" applyAlignment="1">
      <alignment vertical="center" wrapText="1"/>
    </xf>
    <xf numFmtId="0" fontId="5" fillId="0" borderId="4"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38" fontId="5" fillId="0" borderId="2" xfId="1" applyFont="1" applyBorder="1" applyAlignment="1">
      <alignment horizontal="center" vertical="center"/>
    </xf>
    <xf numFmtId="38" fontId="5" fillId="0" borderId="4" xfId="1" applyFont="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38" fontId="5" fillId="0" borderId="3" xfId="1" applyFont="1" applyBorder="1" applyAlignment="1">
      <alignment horizontal="center" vertical="center"/>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4" xfId="0" applyFont="1" applyBorder="1" applyAlignment="1">
      <alignment horizontal="center" vertical="center"/>
    </xf>
    <xf numFmtId="2" fontId="5" fillId="0" borderId="2" xfId="0" applyNumberFormat="1" applyFont="1" applyBorder="1" applyAlignment="1">
      <alignment horizontal="center" vertical="center" wrapText="1" shrinkToFit="1"/>
    </xf>
    <xf numFmtId="2" fontId="5" fillId="0" borderId="4" xfId="0" applyNumberFormat="1" applyFont="1" applyBorder="1" applyAlignment="1">
      <alignment horizontal="center" vertical="center" wrapText="1" shrinkToFi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1" fontId="5" fillId="0" borderId="2" xfId="0" applyNumberFormat="1" applyFont="1" applyBorder="1" applyAlignment="1">
      <alignment horizontal="center" vertical="center" wrapText="1" shrinkToFit="1"/>
    </xf>
    <xf numFmtId="1" fontId="5" fillId="0" borderId="4" xfId="0" applyNumberFormat="1"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1" xfId="0" applyFont="1" applyBorder="1" applyAlignment="1">
      <alignment horizontal="right"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abSelected="1" view="pageBreakPreview" topLeftCell="A13" zoomScale="70" zoomScaleNormal="100" zoomScaleSheetLayoutView="70" workbookViewId="0">
      <selection activeCell="H28" sqref="H28"/>
    </sheetView>
  </sheetViews>
  <sheetFormatPr defaultColWidth="9" defaultRowHeight="13.5" x14ac:dyDescent="0.15"/>
  <cols>
    <col min="1" max="1" width="5" style="2" customWidth="1"/>
    <col min="2" max="2" width="3.625" style="2" bestFit="1" customWidth="1"/>
    <col min="3" max="3" width="33.625" style="2" customWidth="1"/>
    <col min="4" max="4" width="42.375" style="2" customWidth="1"/>
    <col min="5" max="5" width="45.125" style="2" customWidth="1"/>
    <col min="6" max="8" width="12.375" style="2" customWidth="1"/>
    <col min="9" max="9" width="20.25" style="2" customWidth="1"/>
    <col min="10" max="16384" width="9" style="2"/>
  </cols>
  <sheetData>
    <row r="1" spans="1:9" ht="17.25" x14ac:dyDescent="0.15">
      <c r="A1" s="1" t="s">
        <v>44</v>
      </c>
    </row>
    <row r="2" spans="1:9" ht="10.5" customHeight="1" x14ac:dyDescent="0.15">
      <c r="C2" s="3"/>
      <c r="D2" s="4"/>
      <c r="E2" s="4"/>
      <c r="F2" s="4"/>
      <c r="G2" s="4"/>
      <c r="H2" s="4"/>
    </row>
    <row r="3" spans="1:9" ht="30" customHeight="1" x14ac:dyDescent="0.15">
      <c r="A3" s="32" t="s">
        <v>10</v>
      </c>
      <c r="B3" s="32"/>
      <c r="C3" s="27" t="s">
        <v>11</v>
      </c>
      <c r="D3" s="32" t="s">
        <v>25</v>
      </c>
      <c r="E3" s="27" t="s">
        <v>26</v>
      </c>
      <c r="F3" s="31" t="s">
        <v>27</v>
      </c>
      <c r="G3" s="35" t="s">
        <v>28</v>
      </c>
      <c r="H3" s="35" t="s">
        <v>29</v>
      </c>
      <c r="I3" s="31" t="s">
        <v>30</v>
      </c>
    </row>
    <row r="4" spans="1:9" ht="30" customHeight="1" x14ac:dyDescent="0.15">
      <c r="A4" s="32"/>
      <c r="B4" s="32"/>
      <c r="C4" s="28"/>
      <c r="D4" s="32"/>
      <c r="E4" s="28"/>
      <c r="F4" s="31"/>
      <c r="G4" s="36"/>
      <c r="H4" s="36"/>
      <c r="I4" s="32"/>
    </row>
    <row r="5" spans="1:9" ht="27.95" customHeight="1" x14ac:dyDescent="0.15">
      <c r="A5" s="27" t="s">
        <v>12</v>
      </c>
      <c r="B5" s="38" t="s">
        <v>13</v>
      </c>
      <c r="C5" s="23" t="s">
        <v>14</v>
      </c>
      <c r="D5" s="23" t="s">
        <v>21</v>
      </c>
      <c r="E5" s="29" t="s">
        <v>45</v>
      </c>
      <c r="F5" s="33">
        <v>70600</v>
      </c>
      <c r="G5" s="33">
        <v>70600</v>
      </c>
      <c r="H5" s="33">
        <v>56480</v>
      </c>
      <c r="I5" s="42">
        <f>H5/G5*100</f>
        <v>80</v>
      </c>
    </row>
    <row r="6" spans="1:9" ht="27.95" customHeight="1" x14ac:dyDescent="0.15">
      <c r="A6" s="37"/>
      <c r="B6" s="39"/>
      <c r="C6" s="24"/>
      <c r="D6" s="40"/>
      <c r="E6" s="30"/>
      <c r="F6" s="41"/>
      <c r="G6" s="41"/>
      <c r="H6" s="34"/>
      <c r="I6" s="43"/>
    </row>
    <row r="7" spans="1:9" ht="27.95" customHeight="1" x14ac:dyDescent="0.15">
      <c r="A7" s="37"/>
      <c r="B7" s="38" t="s">
        <v>15</v>
      </c>
      <c r="C7" s="25" t="s">
        <v>22</v>
      </c>
      <c r="D7" s="23" t="s">
        <v>23</v>
      </c>
      <c r="E7" s="29" t="s">
        <v>47</v>
      </c>
      <c r="F7" s="33">
        <v>397000</v>
      </c>
      <c r="G7" s="33">
        <v>397000</v>
      </c>
      <c r="H7" s="33">
        <v>100000</v>
      </c>
      <c r="I7" s="45">
        <f>H7/G7*100</f>
        <v>25.188916876574307</v>
      </c>
    </row>
    <row r="8" spans="1:9" ht="27.95" customHeight="1" x14ac:dyDescent="0.15">
      <c r="A8" s="37"/>
      <c r="B8" s="44"/>
      <c r="C8" s="26"/>
      <c r="D8" s="24"/>
      <c r="E8" s="30"/>
      <c r="F8" s="34"/>
      <c r="G8" s="34"/>
      <c r="H8" s="34"/>
      <c r="I8" s="46"/>
    </row>
    <row r="9" spans="1:9" ht="27.95" customHeight="1" x14ac:dyDescent="0.15">
      <c r="A9" s="37"/>
      <c r="B9" s="38" t="s">
        <v>16</v>
      </c>
      <c r="C9" s="23" t="s">
        <v>0</v>
      </c>
      <c r="D9" s="40" t="s">
        <v>53</v>
      </c>
      <c r="E9" s="29" t="s">
        <v>48</v>
      </c>
      <c r="F9" s="41">
        <v>90000</v>
      </c>
      <c r="G9" s="41">
        <v>90000</v>
      </c>
      <c r="H9" s="33">
        <v>72000</v>
      </c>
      <c r="I9" s="42">
        <f t="shared" ref="I9" si="0">H9/G9*100</f>
        <v>80</v>
      </c>
    </row>
    <row r="10" spans="1:9" ht="27.95" customHeight="1" x14ac:dyDescent="0.15">
      <c r="A10" s="37"/>
      <c r="B10" s="44"/>
      <c r="C10" s="24"/>
      <c r="D10" s="24"/>
      <c r="E10" s="30"/>
      <c r="F10" s="34"/>
      <c r="G10" s="34"/>
      <c r="H10" s="34"/>
      <c r="I10" s="43"/>
    </row>
    <row r="11" spans="1:9" ht="27.95" customHeight="1" x14ac:dyDescent="0.15">
      <c r="A11" s="37"/>
      <c r="B11" s="38" t="s">
        <v>17</v>
      </c>
      <c r="C11" s="23" t="s">
        <v>1</v>
      </c>
      <c r="D11" s="40" t="s">
        <v>2</v>
      </c>
      <c r="E11" s="29" t="s">
        <v>50</v>
      </c>
      <c r="F11" s="41">
        <v>179540</v>
      </c>
      <c r="G11" s="41">
        <v>179540</v>
      </c>
      <c r="H11" s="33">
        <v>100000</v>
      </c>
      <c r="I11" s="45">
        <f t="shared" ref="I11" si="1">H11/G11*100</f>
        <v>55.69789461958338</v>
      </c>
    </row>
    <row r="12" spans="1:9" ht="27.95" customHeight="1" x14ac:dyDescent="0.15">
      <c r="A12" s="37"/>
      <c r="B12" s="44"/>
      <c r="C12" s="24"/>
      <c r="D12" s="24"/>
      <c r="E12" s="30"/>
      <c r="F12" s="34"/>
      <c r="G12" s="34"/>
      <c r="H12" s="34"/>
      <c r="I12" s="46"/>
    </row>
    <row r="13" spans="1:9" ht="27.95" customHeight="1" x14ac:dyDescent="0.15">
      <c r="A13" s="37"/>
      <c r="B13" s="38" t="s">
        <v>18</v>
      </c>
      <c r="C13" s="23" t="s">
        <v>5</v>
      </c>
      <c r="D13" s="40" t="s">
        <v>6</v>
      </c>
      <c r="E13" s="29" t="s">
        <v>49</v>
      </c>
      <c r="F13" s="41">
        <v>125510</v>
      </c>
      <c r="G13" s="41">
        <v>125510</v>
      </c>
      <c r="H13" s="33">
        <v>100000</v>
      </c>
      <c r="I13" s="45">
        <f t="shared" ref="I13" si="2">H13/G13*100</f>
        <v>79.674926300693173</v>
      </c>
    </row>
    <row r="14" spans="1:9" ht="27.95" customHeight="1" x14ac:dyDescent="0.15">
      <c r="A14" s="37"/>
      <c r="B14" s="44"/>
      <c r="C14" s="24"/>
      <c r="D14" s="24"/>
      <c r="E14" s="30"/>
      <c r="F14" s="34"/>
      <c r="G14" s="34"/>
      <c r="H14" s="34"/>
      <c r="I14" s="46"/>
    </row>
    <row r="15" spans="1:9" ht="27.95" customHeight="1" x14ac:dyDescent="0.15">
      <c r="A15" s="37"/>
      <c r="B15" s="38" t="s">
        <v>19</v>
      </c>
      <c r="C15" s="23" t="s">
        <v>3</v>
      </c>
      <c r="D15" s="51" t="s">
        <v>4</v>
      </c>
      <c r="E15" s="47" t="s">
        <v>51</v>
      </c>
      <c r="F15" s="41">
        <v>103160</v>
      </c>
      <c r="G15" s="41">
        <v>69316</v>
      </c>
      <c r="H15" s="33">
        <v>62384</v>
      </c>
      <c r="I15" s="52">
        <f>H15/G15:G15*100</f>
        <v>89.999422932656231</v>
      </c>
    </row>
    <row r="16" spans="1:9" ht="27.95" customHeight="1" x14ac:dyDescent="0.15">
      <c r="A16" s="37"/>
      <c r="B16" s="44"/>
      <c r="C16" s="24"/>
      <c r="D16" s="48"/>
      <c r="E16" s="48"/>
      <c r="F16" s="34"/>
      <c r="G16" s="34"/>
      <c r="H16" s="34"/>
      <c r="I16" s="53"/>
    </row>
    <row r="17" spans="1:10" ht="27.95" customHeight="1" x14ac:dyDescent="0.15">
      <c r="A17" s="55" t="s">
        <v>31</v>
      </c>
      <c r="B17" s="55"/>
      <c r="C17" s="55"/>
      <c r="D17" s="55"/>
      <c r="E17" s="55"/>
      <c r="F17" s="22">
        <f>SUM(F5:F16)</f>
        <v>965810</v>
      </c>
      <c r="G17" s="22">
        <f>SUM(G5:G16)</f>
        <v>931966</v>
      </c>
      <c r="H17" s="22">
        <f>SUM(H5:H16)</f>
        <v>490864</v>
      </c>
      <c r="I17" s="8"/>
    </row>
    <row r="18" spans="1:10" ht="27.95" customHeight="1" x14ac:dyDescent="0.15">
      <c r="A18" s="10"/>
      <c r="B18" s="14"/>
      <c r="C18" s="11"/>
      <c r="D18" s="11"/>
      <c r="E18" s="14"/>
      <c r="F18" s="12"/>
      <c r="G18" s="13"/>
      <c r="H18" s="15"/>
      <c r="I18" s="7"/>
      <c r="J18" s="4"/>
    </row>
    <row r="19" spans="1:10" ht="51" customHeight="1" x14ac:dyDescent="0.15">
      <c r="A19" s="56" t="s">
        <v>10</v>
      </c>
      <c r="B19" s="57"/>
      <c r="C19" s="16" t="s">
        <v>33</v>
      </c>
      <c r="D19" s="6" t="s">
        <v>34</v>
      </c>
      <c r="E19" s="6" t="s">
        <v>35</v>
      </c>
      <c r="F19" s="6" t="s">
        <v>36</v>
      </c>
      <c r="G19" s="17" t="s">
        <v>37</v>
      </c>
      <c r="H19" s="18" t="s">
        <v>38</v>
      </c>
      <c r="I19" s="5" t="s">
        <v>39</v>
      </c>
    </row>
    <row r="20" spans="1:10" ht="27.95" customHeight="1" x14ac:dyDescent="0.15">
      <c r="A20" s="27" t="s">
        <v>20</v>
      </c>
      <c r="B20" s="38" t="s">
        <v>13</v>
      </c>
      <c r="C20" s="23" t="s">
        <v>7</v>
      </c>
      <c r="D20" s="23" t="s">
        <v>8</v>
      </c>
      <c r="E20" s="47" t="s">
        <v>46</v>
      </c>
      <c r="F20" s="33">
        <v>143600</v>
      </c>
      <c r="G20" s="33">
        <v>143600</v>
      </c>
      <c r="H20" s="33">
        <v>71800</v>
      </c>
      <c r="I20" s="42">
        <f>H20/G20*100</f>
        <v>50</v>
      </c>
    </row>
    <row r="21" spans="1:10" ht="27.95" customHeight="1" x14ac:dyDescent="0.15">
      <c r="A21" s="37"/>
      <c r="B21" s="44"/>
      <c r="C21" s="24"/>
      <c r="D21" s="24"/>
      <c r="E21" s="48"/>
      <c r="F21" s="34"/>
      <c r="G21" s="34"/>
      <c r="H21" s="34"/>
      <c r="I21" s="43"/>
    </row>
    <row r="22" spans="1:10" ht="27.95" customHeight="1" x14ac:dyDescent="0.15">
      <c r="A22" s="37"/>
      <c r="B22" s="38" t="s">
        <v>15</v>
      </c>
      <c r="C22" s="23" t="s">
        <v>24</v>
      </c>
      <c r="D22" s="47" t="s">
        <v>9</v>
      </c>
      <c r="E22" s="49" t="s">
        <v>52</v>
      </c>
      <c r="F22" s="33">
        <v>476970</v>
      </c>
      <c r="G22" s="33">
        <v>476970</v>
      </c>
      <c r="H22" s="33">
        <v>286182</v>
      </c>
      <c r="I22" s="42">
        <f>H22/G22*100</f>
        <v>60</v>
      </c>
    </row>
    <row r="23" spans="1:10" ht="27.95" customHeight="1" x14ac:dyDescent="0.15">
      <c r="A23" s="37"/>
      <c r="B23" s="39"/>
      <c r="C23" s="40"/>
      <c r="D23" s="51"/>
      <c r="E23" s="50"/>
      <c r="F23" s="41"/>
      <c r="G23" s="41"/>
      <c r="H23" s="41"/>
      <c r="I23" s="54"/>
    </row>
    <row r="24" spans="1:10" ht="34.5" customHeight="1" x14ac:dyDescent="0.15">
      <c r="A24" s="55" t="s">
        <v>32</v>
      </c>
      <c r="B24" s="55"/>
      <c r="C24" s="55"/>
      <c r="D24" s="55"/>
      <c r="E24" s="55"/>
      <c r="F24" s="9">
        <f>SUM(F20:F22)</f>
        <v>620570</v>
      </c>
      <c r="G24" s="9">
        <f>SUM(G20:G23)</f>
        <v>620570</v>
      </c>
      <c r="H24" s="9">
        <f>SUM(H20:H23)</f>
        <v>357982</v>
      </c>
      <c r="I24" s="8"/>
    </row>
    <row r="25" spans="1:10" ht="33.75" customHeight="1" x14ac:dyDescent="0.15"/>
    <row r="26" spans="1:10" ht="23.25" customHeight="1" x14ac:dyDescent="0.15">
      <c r="F26" s="2" t="s">
        <v>40</v>
      </c>
    </row>
    <row r="27" spans="1:10" ht="40.5" customHeight="1" x14ac:dyDescent="0.15">
      <c r="F27" s="19" t="s">
        <v>41</v>
      </c>
      <c r="G27" s="20" t="s">
        <v>42</v>
      </c>
      <c r="H27" s="20" t="s">
        <v>43</v>
      </c>
    </row>
    <row r="28" spans="1:10" ht="58.5" customHeight="1" x14ac:dyDescent="0.15">
      <c r="F28" s="21">
        <f>F24+F17</f>
        <v>1586380</v>
      </c>
      <c r="G28" s="21">
        <f>G24+G17</f>
        <v>1552536</v>
      </c>
      <c r="H28" s="21">
        <f>H24+H17</f>
        <v>848846</v>
      </c>
    </row>
  </sheetData>
  <mergeCells count="77">
    <mergeCell ref="A24:E24"/>
    <mergeCell ref="A17:E17"/>
    <mergeCell ref="A19:B19"/>
    <mergeCell ref="F15:F16"/>
    <mergeCell ref="G15:G16"/>
    <mergeCell ref="B20:B21"/>
    <mergeCell ref="D20:D21"/>
    <mergeCell ref="F20:F21"/>
    <mergeCell ref="G20:G21"/>
    <mergeCell ref="B22:B23"/>
    <mergeCell ref="D22:D23"/>
    <mergeCell ref="F22:F23"/>
    <mergeCell ref="G22:G23"/>
    <mergeCell ref="A20:A23"/>
    <mergeCell ref="E20:E21"/>
    <mergeCell ref="B15:B16"/>
    <mergeCell ref="I15:I16"/>
    <mergeCell ref="I20:I21"/>
    <mergeCell ref="H20:H21"/>
    <mergeCell ref="I22:I23"/>
    <mergeCell ref="H22:H23"/>
    <mergeCell ref="B13:B14"/>
    <mergeCell ref="D13:D14"/>
    <mergeCell ref="C15:C16"/>
    <mergeCell ref="C20:C21"/>
    <mergeCell ref="H15:H16"/>
    <mergeCell ref="E13:E14"/>
    <mergeCell ref="C13:C14"/>
    <mergeCell ref="C22:C23"/>
    <mergeCell ref="E15:E16"/>
    <mergeCell ref="E22:E23"/>
    <mergeCell ref="D15:D16"/>
    <mergeCell ref="E11:E12"/>
    <mergeCell ref="B9:B10"/>
    <mergeCell ref="D9:D10"/>
    <mergeCell ref="F9:F10"/>
    <mergeCell ref="G9:G10"/>
    <mergeCell ref="F11:F12"/>
    <mergeCell ref="G11:G12"/>
    <mergeCell ref="C11:C12"/>
    <mergeCell ref="B11:B12"/>
    <mergeCell ref="D11:D12"/>
    <mergeCell ref="F7:F8"/>
    <mergeCell ref="G7:G8"/>
    <mergeCell ref="I7:I8"/>
    <mergeCell ref="H13:H14"/>
    <mergeCell ref="I13:I14"/>
    <mergeCell ref="I11:I12"/>
    <mergeCell ref="H11:H12"/>
    <mergeCell ref="I9:I10"/>
    <mergeCell ref="H9:H10"/>
    <mergeCell ref="F13:F14"/>
    <mergeCell ref="G13:G14"/>
    <mergeCell ref="I3:I4"/>
    <mergeCell ref="H7:H8"/>
    <mergeCell ref="H3:H4"/>
    <mergeCell ref="A5:A16"/>
    <mergeCell ref="B5:B6"/>
    <mergeCell ref="D5:D6"/>
    <mergeCell ref="F5:F6"/>
    <mergeCell ref="G5:G6"/>
    <mergeCell ref="H5:H6"/>
    <mergeCell ref="I5:I6"/>
    <mergeCell ref="B7:B8"/>
    <mergeCell ref="A3:B4"/>
    <mergeCell ref="D3:D4"/>
    <mergeCell ref="F3:F4"/>
    <mergeCell ref="G3:G4"/>
    <mergeCell ref="C3:C4"/>
    <mergeCell ref="C5:C6"/>
    <mergeCell ref="C7:C8"/>
    <mergeCell ref="C9:C10"/>
    <mergeCell ref="E3:E4"/>
    <mergeCell ref="E5:E6"/>
    <mergeCell ref="E7:E8"/>
    <mergeCell ref="E9:E10"/>
    <mergeCell ref="D7:D8"/>
  </mergeCells>
  <phoneticPr fontId="1"/>
  <pageMargins left="0.7" right="0.7" top="0.75" bottom="0.75" header="0.3" footer="0.3"/>
  <pageSetup paperSize="8" scale="97"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冨沢　奈未</dc:creator>
  <cp:lastModifiedBy>冨沢　奈未</cp:lastModifiedBy>
  <cp:lastPrinted>2022-01-11T02:56:13Z</cp:lastPrinted>
  <dcterms:created xsi:type="dcterms:W3CDTF">2021-11-04T02:19:31Z</dcterms:created>
  <dcterms:modified xsi:type="dcterms:W3CDTF">2022-01-11T03:17:36Z</dcterms:modified>
</cp:coreProperties>
</file>