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D007_RYOIKU\専用\120_通所交通費\R5①上期分送付文章\"/>
    </mc:Choice>
  </mc:AlternateContent>
  <bookViews>
    <workbookView xWindow="0" yWindow="0" windowWidth="20490" windowHeight="7515"/>
  </bookViews>
  <sheets>
    <sheet name="実績報告書" sheetId="1" r:id="rId1"/>
  </sheets>
  <definedNames>
    <definedName name="_xlnm.Print_Area" localSheetId="0">実績報告書!$A$1:$L$781</definedName>
    <definedName name="_xlnm.Print_Titles" localSheetId="0">実績報告書!$11:$11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9" i="1" l="1"/>
  <c r="M774" i="1"/>
  <c r="M769" i="1"/>
  <c r="N769" i="1" s="1"/>
  <c r="N768" i="1" s="1"/>
  <c r="M764" i="1"/>
  <c r="M763" i="1" s="1"/>
  <c r="M759" i="1"/>
  <c r="M758" i="1" s="1"/>
  <c r="M754" i="1"/>
  <c r="M749" i="1"/>
  <c r="N749" i="1" s="1"/>
  <c r="N748" i="1" s="1"/>
  <c r="M744" i="1"/>
  <c r="N744" i="1" s="1"/>
  <c r="O744" i="1" s="1"/>
  <c r="O743" i="1" s="1"/>
  <c r="M739" i="1"/>
  <c r="M738" i="1" s="1"/>
  <c r="M734" i="1"/>
  <c r="M729" i="1"/>
  <c r="M724" i="1"/>
  <c r="M723" i="1" s="1"/>
  <c r="M719" i="1"/>
  <c r="N719" i="1" s="1"/>
  <c r="M718" i="1"/>
  <c r="M714" i="1"/>
  <c r="M709" i="1"/>
  <c r="N709" i="1" s="1"/>
  <c r="N708" i="1" s="1"/>
  <c r="M704" i="1"/>
  <c r="N704" i="1" s="1"/>
  <c r="N703" i="1" s="1"/>
  <c r="M703" i="1"/>
  <c r="M699" i="1"/>
  <c r="M698" i="1" s="1"/>
  <c r="M694" i="1"/>
  <c r="M689" i="1"/>
  <c r="M684" i="1"/>
  <c r="N684" i="1" s="1"/>
  <c r="N683" i="1" s="1"/>
  <c r="M679" i="1"/>
  <c r="M674" i="1"/>
  <c r="M669" i="1"/>
  <c r="N669" i="1" s="1"/>
  <c r="M664" i="1"/>
  <c r="M663" i="1" s="1"/>
  <c r="M659" i="1"/>
  <c r="M653" i="1"/>
  <c r="M647" i="1"/>
  <c r="M640" i="1"/>
  <c r="M634" i="1"/>
  <c r="M628" i="1"/>
  <c r="N628" i="1" s="1"/>
  <c r="M622" i="1"/>
  <c r="M620" i="1" s="1"/>
  <c r="M615" i="1"/>
  <c r="M609" i="1"/>
  <c r="M603" i="1"/>
  <c r="M597" i="1"/>
  <c r="M590" i="1"/>
  <c r="N590" i="1" s="1"/>
  <c r="N589" i="1" s="1"/>
  <c r="M584" i="1"/>
  <c r="M578" i="1"/>
  <c r="M577" i="1" s="1"/>
  <c r="M572" i="1"/>
  <c r="M565" i="1"/>
  <c r="M559" i="1"/>
  <c r="M558" i="1" s="1"/>
  <c r="M553" i="1"/>
  <c r="M552" i="1" s="1"/>
  <c r="M547" i="1"/>
  <c r="M545" i="1" s="1"/>
  <c r="M540" i="1"/>
  <c r="M534" i="1"/>
  <c r="M528" i="1"/>
  <c r="M527" i="1" s="1"/>
  <c r="M522" i="1"/>
  <c r="M520" i="1" s="1"/>
  <c r="M515" i="1"/>
  <c r="M509" i="1"/>
  <c r="M504" i="1"/>
  <c r="N504" i="1" s="1"/>
  <c r="M499" i="1"/>
  <c r="M498" i="1" s="1"/>
  <c r="M494" i="1"/>
  <c r="M489" i="1"/>
  <c r="M484" i="1"/>
  <c r="N484" i="1" s="1"/>
  <c r="M479" i="1"/>
  <c r="M478" i="1"/>
  <c r="M474" i="1"/>
  <c r="M469" i="1"/>
  <c r="M464" i="1"/>
  <c r="N464" i="1" s="1"/>
  <c r="N463" i="1" s="1"/>
  <c r="M463" i="1"/>
  <c r="M459" i="1"/>
  <c r="M458" i="1" s="1"/>
  <c r="M454" i="1"/>
  <c r="M449" i="1"/>
  <c r="M448" i="1" s="1"/>
  <c r="M444" i="1"/>
  <c r="M443" i="1" s="1"/>
  <c r="M439" i="1"/>
  <c r="M434" i="1"/>
  <c r="N434" i="1" s="1"/>
  <c r="N433" i="1" s="1"/>
  <c r="M429" i="1"/>
  <c r="M428" i="1" s="1"/>
  <c r="M424" i="1"/>
  <c r="N424" i="1" s="1"/>
  <c r="M419" i="1"/>
  <c r="M414" i="1"/>
  <c r="N414" i="1" s="1"/>
  <c r="N413" i="1" s="1"/>
  <c r="M409" i="1"/>
  <c r="N409" i="1" s="1"/>
  <c r="O409" i="1" s="1"/>
  <c r="O408" i="1" s="1"/>
  <c r="M404" i="1"/>
  <c r="M403" i="1" s="1"/>
  <c r="M399" i="1"/>
  <c r="M394" i="1"/>
  <c r="N394" i="1" s="1"/>
  <c r="N393" i="1" s="1"/>
  <c r="M389" i="1"/>
  <c r="N389" i="1" s="1"/>
  <c r="M384" i="1"/>
  <c r="M383" i="1" s="1"/>
  <c r="M379" i="1"/>
  <c r="M374" i="1"/>
  <c r="N374" i="1" s="1"/>
  <c r="N373" i="1" s="1"/>
  <c r="M369" i="1"/>
  <c r="M368" i="1" s="1"/>
  <c r="M364" i="1"/>
  <c r="M363" i="1" s="1"/>
  <c r="M359" i="1"/>
  <c r="M358" i="1" s="1"/>
  <c r="M354" i="1"/>
  <c r="N354" i="1" s="1"/>
  <c r="N353" i="1" s="1"/>
  <c r="M349" i="1"/>
  <c r="M344" i="1"/>
  <c r="N344" i="1" s="1"/>
  <c r="M339" i="1"/>
  <c r="M338" i="1" s="1"/>
  <c r="M334" i="1"/>
  <c r="M329" i="1"/>
  <c r="M324" i="1"/>
  <c r="N324" i="1" s="1"/>
  <c r="M319" i="1"/>
  <c r="M318" i="1" s="1"/>
  <c r="M314" i="1"/>
  <c r="M309" i="1"/>
  <c r="M304" i="1"/>
  <c r="M303" i="1" s="1"/>
  <c r="M299" i="1"/>
  <c r="M298" i="1" s="1"/>
  <c r="M294" i="1"/>
  <c r="M289" i="1"/>
  <c r="M284" i="1"/>
  <c r="M283" i="1" s="1"/>
  <c r="M279" i="1"/>
  <c r="M274" i="1"/>
  <c r="M269" i="1"/>
  <c r="N269" i="1" s="1"/>
  <c r="M264" i="1"/>
  <c r="M263" i="1" s="1"/>
  <c r="M259" i="1"/>
  <c r="M258" i="1" s="1"/>
  <c r="M254" i="1"/>
  <c r="M249" i="1"/>
  <c r="N249" i="1" s="1"/>
  <c r="N248" i="1" s="1"/>
  <c r="M244" i="1"/>
  <c r="N244" i="1" s="1"/>
  <c r="O244" i="1" s="1"/>
  <c r="O243" i="1" s="1"/>
  <c r="M239" i="1"/>
  <c r="N239" i="1" s="1"/>
  <c r="N238" i="1" s="1"/>
  <c r="M234" i="1"/>
  <c r="M229" i="1"/>
  <c r="N229" i="1" s="1"/>
  <c r="N228" i="1" s="1"/>
  <c r="M224" i="1"/>
  <c r="N224" i="1" s="1"/>
  <c r="M219" i="1"/>
  <c r="M214" i="1"/>
  <c r="M209" i="1"/>
  <c r="N209" i="1" s="1"/>
  <c r="N208" i="1" s="1"/>
  <c r="M204" i="1"/>
  <c r="M203" i="1" s="1"/>
  <c r="M199" i="1"/>
  <c r="N199" i="1" s="1"/>
  <c r="N198" i="1" s="1"/>
  <c r="M194" i="1"/>
  <c r="M189" i="1"/>
  <c r="N189" i="1" s="1"/>
  <c r="M184" i="1"/>
  <c r="M183" i="1" s="1"/>
  <c r="M179" i="1"/>
  <c r="N179" i="1" s="1"/>
  <c r="N178" i="1" s="1"/>
  <c r="M174" i="1"/>
  <c r="M169" i="1"/>
  <c r="N169" i="1" s="1"/>
  <c r="M164" i="1"/>
  <c r="M163" i="1" s="1"/>
  <c r="M159" i="1"/>
  <c r="M154" i="1"/>
  <c r="M149" i="1"/>
  <c r="M148" i="1" s="1"/>
  <c r="M144" i="1"/>
  <c r="M143" i="1" s="1"/>
  <c r="M139" i="1"/>
  <c r="M134" i="1"/>
  <c r="M129" i="1"/>
  <c r="N129" i="1" s="1"/>
  <c r="M124" i="1"/>
  <c r="M123" i="1" s="1"/>
  <c r="M119" i="1"/>
  <c r="N119" i="1" s="1"/>
  <c r="N118" i="1" s="1"/>
  <c r="M114" i="1"/>
  <c r="M109" i="1"/>
  <c r="M108" i="1" s="1"/>
  <c r="M104" i="1"/>
  <c r="M103" i="1" s="1"/>
  <c r="M99" i="1"/>
  <c r="N99" i="1" s="1"/>
  <c r="N98" i="1" s="1"/>
  <c r="M94" i="1"/>
  <c r="M89" i="1"/>
  <c r="M88" i="1" s="1"/>
  <c r="M84" i="1"/>
  <c r="M83" i="1" s="1"/>
  <c r="M79" i="1"/>
  <c r="N79" i="1" s="1"/>
  <c r="N78" i="1" s="1"/>
  <c r="M74" i="1"/>
  <c r="M73" i="1" s="1"/>
  <c r="M69" i="1"/>
  <c r="N69" i="1" s="1"/>
  <c r="M64" i="1"/>
  <c r="M59" i="1"/>
  <c r="N59" i="1" s="1"/>
  <c r="M54" i="1"/>
  <c r="N54" i="1" s="1"/>
  <c r="M49" i="1"/>
  <c r="M44" i="1"/>
  <c r="M39" i="1"/>
  <c r="M38" i="1" s="1"/>
  <c r="M34" i="1"/>
  <c r="M29" i="1"/>
  <c r="M24" i="1"/>
  <c r="M19" i="1"/>
  <c r="N19" i="1" s="1"/>
  <c r="N18" i="1" s="1"/>
  <c r="M168" i="1" l="1"/>
  <c r="M223" i="1"/>
  <c r="M188" i="1"/>
  <c r="N304" i="1"/>
  <c r="O304" i="1" s="1"/>
  <c r="O303" i="1" s="1"/>
  <c r="M343" i="1"/>
  <c r="M423" i="1"/>
  <c r="M743" i="1"/>
  <c r="M53" i="1"/>
  <c r="N699" i="1"/>
  <c r="N698" i="1" s="1"/>
  <c r="M483" i="1"/>
  <c r="M683" i="1"/>
  <c r="N429" i="1"/>
  <c r="O429" i="1" s="1"/>
  <c r="O428" i="1" s="1"/>
  <c r="N528" i="1"/>
  <c r="O389" i="1"/>
  <c r="O388" i="1" s="1"/>
  <c r="N759" i="1"/>
  <c r="N758" i="1" s="1"/>
  <c r="N89" i="1"/>
  <c r="O89" i="1" s="1"/>
  <c r="O88" i="1" s="1"/>
  <c r="N109" i="1"/>
  <c r="O224" i="1"/>
  <c r="O223" i="1" s="1"/>
  <c r="M388" i="1"/>
  <c r="N423" i="1"/>
  <c r="O424" i="1"/>
  <c r="O423" i="1" s="1"/>
  <c r="O54" i="1"/>
  <c r="O53" i="1" s="1"/>
  <c r="N53" i="1"/>
  <c r="M18" i="1"/>
  <c r="N34" i="1"/>
  <c r="N33" i="1" s="1"/>
  <c r="N39" i="1"/>
  <c r="N38" i="1" s="1"/>
  <c r="M58" i="1"/>
  <c r="M68" i="1"/>
  <c r="O119" i="1"/>
  <c r="O118" i="1" s="1"/>
  <c r="M128" i="1"/>
  <c r="N149" i="1"/>
  <c r="N148" i="1" s="1"/>
  <c r="N159" i="1"/>
  <c r="N158" i="1" s="1"/>
  <c r="O179" i="1"/>
  <c r="O178" i="1" s="1"/>
  <c r="N219" i="1"/>
  <c r="N218" i="1" s="1"/>
  <c r="M243" i="1"/>
  <c r="M323" i="1"/>
  <c r="O354" i="1"/>
  <c r="N369" i="1"/>
  <c r="N368" i="1" s="1"/>
  <c r="M408" i="1"/>
  <c r="P424" i="1"/>
  <c r="P423" i="1" s="1"/>
  <c r="N449" i="1"/>
  <c r="N448" i="1" s="1"/>
  <c r="O464" i="1"/>
  <c r="O463" i="1" s="1"/>
  <c r="M503" i="1"/>
  <c r="N553" i="1"/>
  <c r="N552" i="1" s="1"/>
  <c r="N578" i="1"/>
  <c r="N603" i="1"/>
  <c r="M627" i="1"/>
  <c r="N659" i="1"/>
  <c r="N658" i="1" s="1"/>
  <c r="N664" i="1"/>
  <c r="N663" i="1" s="1"/>
  <c r="N679" i="1"/>
  <c r="N678" i="1" s="1"/>
  <c r="O699" i="1"/>
  <c r="O704" i="1"/>
  <c r="P704" i="1" s="1"/>
  <c r="P703" i="1" s="1"/>
  <c r="O719" i="1"/>
  <c r="O718" i="1" s="1"/>
  <c r="N724" i="1"/>
  <c r="O724" i="1" s="1"/>
  <c r="O723" i="1" s="1"/>
  <c r="O759" i="1"/>
  <c r="O758" i="1" s="1"/>
  <c r="N764" i="1"/>
  <c r="O764" i="1" s="1"/>
  <c r="O763" i="1" s="1"/>
  <c r="N779" i="1"/>
  <c r="N778" i="1" s="1"/>
  <c r="O369" i="1"/>
  <c r="O368" i="1" s="1"/>
  <c r="M602" i="1"/>
  <c r="N615" i="1"/>
  <c r="N614" i="1" s="1"/>
  <c r="M658" i="1"/>
  <c r="M678" i="1"/>
  <c r="N718" i="1"/>
  <c r="M778" i="1"/>
  <c r="O779" i="1"/>
  <c r="O778" i="1" s="1"/>
  <c r="M33" i="1"/>
  <c r="M218" i="1"/>
  <c r="O99" i="1"/>
  <c r="O98" i="1" s="1"/>
  <c r="N139" i="1"/>
  <c r="P179" i="1"/>
  <c r="P178" i="1" s="1"/>
  <c r="O199" i="1"/>
  <c r="O198" i="1" s="1"/>
  <c r="M238" i="1"/>
  <c r="O239" i="1"/>
  <c r="N259" i="1"/>
  <c r="N258" i="1" s="1"/>
  <c r="N279" i="1"/>
  <c r="N278" i="1" s="1"/>
  <c r="N565" i="1"/>
  <c r="O565" i="1" s="1"/>
  <c r="N640" i="1"/>
  <c r="N739" i="1"/>
  <c r="M378" i="1"/>
  <c r="N379" i="1"/>
  <c r="N378" i="1" s="1"/>
  <c r="M418" i="1"/>
  <c r="N419" i="1"/>
  <c r="N418" i="1" s="1"/>
  <c r="M438" i="1"/>
  <c r="N439" i="1"/>
  <c r="N438" i="1" s="1"/>
  <c r="M468" i="1"/>
  <c r="N469" i="1"/>
  <c r="N468" i="1" s="1"/>
  <c r="O399" i="1"/>
  <c r="O398" i="1" s="1"/>
  <c r="M398" i="1"/>
  <c r="N399" i="1"/>
  <c r="N398" i="1" s="1"/>
  <c r="M488" i="1"/>
  <c r="N489" i="1"/>
  <c r="N488" i="1" s="1"/>
  <c r="M373" i="1"/>
  <c r="O374" i="1"/>
  <c r="O373" i="1" s="1"/>
  <c r="N388" i="1"/>
  <c r="P389" i="1"/>
  <c r="P388" i="1" s="1"/>
  <c r="M393" i="1"/>
  <c r="O394" i="1"/>
  <c r="N408" i="1"/>
  <c r="P409" i="1"/>
  <c r="P408" i="1" s="1"/>
  <c r="M413" i="1"/>
  <c r="O414" i="1"/>
  <c r="O413" i="1" s="1"/>
  <c r="Q424" i="1"/>
  <c r="Q423" i="1" s="1"/>
  <c r="M433" i="1"/>
  <c r="O434" i="1"/>
  <c r="P434" i="1" s="1"/>
  <c r="P433" i="1" s="1"/>
  <c r="N483" i="1"/>
  <c r="O484" i="1"/>
  <c r="O483" i="1" s="1"/>
  <c r="M508" i="1"/>
  <c r="N509" i="1"/>
  <c r="N508" i="1" s="1"/>
  <c r="O628" i="1"/>
  <c r="O627" i="1" s="1"/>
  <c r="N723" i="1"/>
  <c r="N584" i="1"/>
  <c r="N583" i="1" s="1"/>
  <c r="M583" i="1"/>
  <c r="N364" i="1"/>
  <c r="P374" i="1"/>
  <c r="P373" i="1" s="1"/>
  <c r="N384" i="1"/>
  <c r="N404" i="1"/>
  <c r="N444" i="1"/>
  <c r="N503" i="1"/>
  <c r="O504" i="1"/>
  <c r="P504" i="1" s="1"/>
  <c r="P503" i="1" s="1"/>
  <c r="M533" i="1"/>
  <c r="N534" i="1"/>
  <c r="O534" i="1" s="1"/>
  <c r="N647" i="1"/>
  <c r="N645" i="1" s="1"/>
  <c r="M645" i="1"/>
  <c r="M453" i="1"/>
  <c r="N454" i="1"/>
  <c r="N527" i="1"/>
  <c r="O528" i="1"/>
  <c r="P528" i="1" s="1"/>
  <c r="P527" i="1" s="1"/>
  <c r="N627" i="1"/>
  <c r="N668" i="1"/>
  <c r="M688" i="1"/>
  <c r="N689" i="1"/>
  <c r="N688" i="1" s="1"/>
  <c r="N572" i="1"/>
  <c r="N570" i="1" s="1"/>
  <c r="N609" i="1"/>
  <c r="N608" i="1" s="1"/>
  <c r="N653" i="1"/>
  <c r="N652" i="1" s="1"/>
  <c r="M652" i="1"/>
  <c r="P464" i="1"/>
  <c r="Q464" i="1" s="1"/>
  <c r="Q463" i="1" s="1"/>
  <c r="N474" i="1"/>
  <c r="N494" i="1"/>
  <c r="N515" i="1"/>
  <c r="N540" i="1"/>
  <c r="M570" i="1"/>
  <c r="N597" i="1"/>
  <c r="O597" i="1" s="1"/>
  <c r="O595" i="1" s="1"/>
  <c r="M608" i="1"/>
  <c r="O609" i="1"/>
  <c r="O608" i="1" s="1"/>
  <c r="N634" i="1"/>
  <c r="O634" i="1" s="1"/>
  <c r="O633" i="1" s="1"/>
  <c r="N459" i="1"/>
  <c r="M473" i="1"/>
  <c r="N479" i="1"/>
  <c r="M493" i="1"/>
  <c r="N499" i="1"/>
  <c r="M514" i="1"/>
  <c r="N522" i="1"/>
  <c r="M539" i="1"/>
  <c r="N547" i="1"/>
  <c r="N559" i="1"/>
  <c r="O590" i="1"/>
  <c r="O589" i="1" s="1"/>
  <c r="M595" i="1"/>
  <c r="N622" i="1"/>
  <c r="M633" i="1"/>
  <c r="M713" i="1"/>
  <c r="N714" i="1"/>
  <c r="N713" i="1" s="1"/>
  <c r="O709" i="1"/>
  <c r="P709" i="1" s="1"/>
  <c r="P708" i="1" s="1"/>
  <c r="M708" i="1"/>
  <c r="M733" i="1"/>
  <c r="N734" i="1"/>
  <c r="O734" i="1" s="1"/>
  <c r="O733" i="1" s="1"/>
  <c r="M753" i="1"/>
  <c r="N754" i="1"/>
  <c r="O754" i="1" s="1"/>
  <c r="O753" i="1" s="1"/>
  <c r="M773" i="1"/>
  <c r="N774" i="1"/>
  <c r="N773" i="1" s="1"/>
  <c r="M673" i="1"/>
  <c r="N674" i="1"/>
  <c r="O674" i="1" s="1"/>
  <c r="M728" i="1"/>
  <c r="M564" i="1"/>
  <c r="M589" i="1"/>
  <c r="M614" i="1"/>
  <c r="M639" i="1"/>
  <c r="O669" i="1"/>
  <c r="O668" i="1" s="1"/>
  <c r="M668" i="1"/>
  <c r="O684" i="1"/>
  <c r="P684" i="1" s="1"/>
  <c r="P683" i="1" s="1"/>
  <c r="M693" i="1"/>
  <c r="N694" i="1"/>
  <c r="O694" i="1" s="1"/>
  <c r="N729" i="1"/>
  <c r="O729" i="1" s="1"/>
  <c r="O728" i="1" s="1"/>
  <c r="N743" i="1"/>
  <c r="P744" i="1"/>
  <c r="P743" i="1" s="1"/>
  <c r="M748" i="1"/>
  <c r="O749" i="1"/>
  <c r="O748" i="1" s="1"/>
  <c r="M768" i="1"/>
  <c r="O769" i="1"/>
  <c r="O768" i="1" s="1"/>
  <c r="P354" i="1"/>
  <c r="P353" i="1" s="1"/>
  <c r="O353" i="1"/>
  <c r="N289" i="1"/>
  <c r="N288" i="1" s="1"/>
  <c r="N309" i="1"/>
  <c r="N308" i="1" s="1"/>
  <c r="O324" i="1"/>
  <c r="O323" i="1" s="1"/>
  <c r="N329" i="1"/>
  <c r="N328" i="1" s="1"/>
  <c r="O344" i="1"/>
  <c r="O343" i="1" s="1"/>
  <c r="N349" i="1"/>
  <c r="N348" i="1" s="1"/>
  <c r="Q354" i="1"/>
  <c r="Q353" i="1" s="1"/>
  <c r="M288" i="1"/>
  <c r="N294" i="1"/>
  <c r="M308" i="1"/>
  <c r="N314" i="1"/>
  <c r="N323" i="1"/>
  <c r="M328" i="1"/>
  <c r="N334" i="1"/>
  <c r="N343" i="1"/>
  <c r="M348" i="1"/>
  <c r="M293" i="1"/>
  <c r="N299" i="1"/>
  <c r="M313" i="1"/>
  <c r="N319" i="1"/>
  <c r="M333" i="1"/>
  <c r="N339" i="1"/>
  <c r="M353" i="1"/>
  <c r="N359" i="1"/>
  <c r="M208" i="1"/>
  <c r="O209" i="1"/>
  <c r="O208" i="1" s="1"/>
  <c r="N214" i="1"/>
  <c r="N213" i="1" s="1"/>
  <c r="N223" i="1"/>
  <c r="P224" i="1"/>
  <c r="P223" i="1" s="1"/>
  <c r="M228" i="1"/>
  <c r="O229" i="1"/>
  <c r="O228" i="1" s="1"/>
  <c r="N234" i="1"/>
  <c r="N233" i="1" s="1"/>
  <c r="N243" i="1"/>
  <c r="P244" i="1"/>
  <c r="P243" i="1" s="1"/>
  <c r="M248" i="1"/>
  <c r="O249" i="1"/>
  <c r="O248" i="1" s="1"/>
  <c r="N254" i="1"/>
  <c r="N253" i="1" s="1"/>
  <c r="M268" i="1"/>
  <c r="O269" i="1"/>
  <c r="O268" i="1" s="1"/>
  <c r="N274" i="1"/>
  <c r="N273" i="1" s="1"/>
  <c r="M213" i="1"/>
  <c r="M233" i="1"/>
  <c r="O234" i="1"/>
  <c r="O233" i="1" s="1"/>
  <c r="M253" i="1"/>
  <c r="N268" i="1"/>
  <c r="M273" i="1"/>
  <c r="O274" i="1"/>
  <c r="O273" i="1" s="1"/>
  <c r="N264" i="1"/>
  <c r="M278" i="1"/>
  <c r="N284" i="1"/>
  <c r="N168" i="1"/>
  <c r="O169" i="1"/>
  <c r="O168" i="1" s="1"/>
  <c r="O19" i="1"/>
  <c r="O18" i="1" s="1"/>
  <c r="O39" i="1"/>
  <c r="O38" i="1" s="1"/>
  <c r="N44" i="1"/>
  <c r="N43" i="1" s="1"/>
  <c r="P54" i="1"/>
  <c r="P53" i="1" s="1"/>
  <c r="O59" i="1"/>
  <c r="O58" i="1" s="1"/>
  <c r="N64" i="1"/>
  <c r="N63" i="1" s="1"/>
  <c r="O69" i="1"/>
  <c r="O68" i="1" s="1"/>
  <c r="M113" i="1"/>
  <c r="N114" i="1"/>
  <c r="N113" i="1" s="1"/>
  <c r="M153" i="1"/>
  <c r="N154" i="1"/>
  <c r="N153" i="1" s="1"/>
  <c r="M193" i="1"/>
  <c r="N194" i="1"/>
  <c r="N193" i="1" s="1"/>
  <c r="N24" i="1"/>
  <c r="N23" i="1" s="1"/>
  <c r="M23" i="1"/>
  <c r="N29" i="1"/>
  <c r="O29" i="1" s="1"/>
  <c r="O28" i="1" s="1"/>
  <c r="M43" i="1"/>
  <c r="O44" i="1"/>
  <c r="O43" i="1" s="1"/>
  <c r="N49" i="1"/>
  <c r="O49" i="1" s="1"/>
  <c r="O48" i="1" s="1"/>
  <c r="N58" i="1"/>
  <c r="M63" i="1"/>
  <c r="O64" i="1"/>
  <c r="O63" i="1" s="1"/>
  <c r="N74" i="1"/>
  <c r="O74" i="1" s="1"/>
  <c r="O73" i="1" s="1"/>
  <c r="N84" i="1"/>
  <c r="N108" i="1"/>
  <c r="O109" i="1"/>
  <c r="P109" i="1" s="1"/>
  <c r="P108" i="1" s="1"/>
  <c r="N188" i="1"/>
  <c r="O189" i="1"/>
  <c r="P189" i="1" s="1"/>
  <c r="P188" i="1" s="1"/>
  <c r="N88" i="1"/>
  <c r="N128" i="1"/>
  <c r="O129" i="1"/>
  <c r="O128" i="1" s="1"/>
  <c r="M28" i="1"/>
  <c r="M48" i="1"/>
  <c r="N68" i="1"/>
  <c r="O79" i="1"/>
  <c r="O78" i="1" s="1"/>
  <c r="M78" i="1"/>
  <c r="M93" i="1"/>
  <c r="N94" i="1"/>
  <c r="P119" i="1"/>
  <c r="P118" i="1" s="1"/>
  <c r="M133" i="1"/>
  <c r="N134" i="1"/>
  <c r="O134" i="1" s="1"/>
  <c r="O133" i="1" s="1"/>
  <c r="M173" i="1"/>
  <c r="N174" i="1"/>
  <c r="O174" i="1" s="1"/>
  <c r="P199" i="1"/>
  <c r="P198" i="1" s="1"/>
  <c r="Q179" i="1"/>
  <c r="Q178" i="1" s="1"/>
  <c r="M98" i="1"/>
  <c r="N104" i="1"/>
  <c r="M118" i="1"/>
  <c r="N124" i="1"/>
  <c r="M138" i="1"/>
  <c r="N144" i="1"/>
  <c r="M158" i="1"/>
  <c r="N164" i="1"/>
  <c r="M178" i="1"/>
  <c r="N184" i="1"/>
  <c r="M198" i="1"/>
  <c r="N204" i="1"/>
  <c r="P209" i="1" l="1"/>
  <c r="P208" i="1" s="1"/>
  <c r="O329" i="1"/>
  <c r="O328" i="1" s="1"/>
  <c r="N763" i="1"/>
  <c r="P669" i="1"/>
  <c r="P668" i="1" s="1"/>
  <c r="O703" i="1"/>
  <c r="O553" i="1"/>
  <c r="O552" i="1" s="1"/>
  <c r="P129" i="1"/>
  <c r="P128" i="1" s="1"/>
  <c r="N303" i="1"/>
  <c r="P429" i="1"/>
  <c r="P428" i="1" s="1"/>
  <c r="N428" i="1"/>
  <c r="O572" i="1"/>
  <c r="O570" i="1" s="1"/>
  <c r="P369" i="1"/>
  <c r="P368" i="1" s="1"/>
  <c r="O219" i="1"/>
  <c r="O218" i="1" s="1"/>
  <c r="O679" i="1"/>
  <c r="O678" i="1" s="1"/>
  <c r="P484" i="1"/>
  <c r="P483" i="1" s="1"/>
  <c r="O664" i="1"/>
  <c r="O663" i="1" s="1"/>
  <c r="O449" i="1"/>
  <c r="O448" i="1" s="1"/>
  <c r="O24" i="1"/>
  <c r="O23" i="1" s="1"/>
  <c r="O154" i="1"/>
  <c r="O153" i="1" s="1"/>
  <c r="P169" i="1"/>
  <c r="P168" i="1" s="1"/>
  <c r="O194" i="1"/>
  <c r="O193" i="1" s="1"/>
  <c r="O149" i="1"/>
  <c r="O148" i="1" s="1"/>
  <c r="P39" i="1"/>
  <c r="P38" i="1" s="1"/>
  <c r="P229" i="1"/>
  <c r="P228" i="1" s="1"/>
  <c r="P764" i="1"/>
  <c r="P763" i="1" s="1"/>
  <c r="P699" i="1"/>
  <c r="P698" i="1" s="1"/>
  <c r="P414" i="1"/>
  <c r="P413" i="1" s="1"/>
  <c r="O259" i="1"/>
  <c r="Q244" i="1"/>
  <c r="Q243" i="1" s="1"/>
  <c r="P89" i="1"/>
  <c r="P88" i="1" s="1"/>
  <c r="O214" i="1"/>
  <c r="O213" i="1" s="1"/>
  <c r="O698" i="1"/>
  <c r="P449" i="1"/>
  <c r="P448" i="1" s="1"/>
  <c r="Q369" i="1"/>
  <c r="Q368" i="1" s="1"/>
  <c r="P724" i="1"/>
  <c r="P723" i="1" s="1"/>
  <c r="Q389" i="1"/>
  <c r="P19" i="1"/>
  <c r="P18" i="1" s="1"/>
  <c r="O673" i="1"/>
  <c r="P674" i="1"/>
  <c r="P673" i="1" s="1"/>
  <c r="O564" i="1"/>
  <c r="P269" i="1"/>
  <c r="P268" i="1" s="1"/>
  <c r="N639" i="1"/>
  <c r="O238" i="1"/>
  <c r="P239" i="1"/>
  <c r="P238" i="1" s="1"/>
  <c r="N138" i="1"/>
  <c r="O139" i="1"/>
  <c r="P139" i="1" s="1"/>
  <c r="P138" i="1" s="1"/>
  <c r="O615" i="1"/>
  <c r="P99" i="1"/>
  <c r="P219" i="1"/>
  <c r="Q764" i="1"/>
  <c r="Q763" i="1" s="1"/>
  <c r="P565" i="1"/>
  <c r="P564" i="1" s="1"/>
  <c r="N564" i="1"/>
  <c r="O640" i="1"/>
  <c r="O603" i="1"/>
  <c r="P603" i="1" s="1"/>
  <c r="P602" i="1" s="1"/>
  <c r="N602" i="1"/>
  <c r="Q239" i="1"/>
  <c r="Q238" i="1" s="1"/>
  <c r="P759" i="1"/>
  <c r="Q199" i="1"/>
  <c r="Q198" i="1" s="1"/>
  <c r="O653" i="1"/>
  <c r="O652" i="1" s="1"/>
  <c r="O578" i="1"/>
  <c r="N577" i="1"/>
  <c r="O159" i="1"/>
  <c r="O34" i="1"/>
  <c r="P719" i="1"/>
  <c r="P59" i="1"/>
  <c r="P58" i="1" s="1"/>
  <c r="P249" i="1"/>
  <c r="P248" i="1" s="1"/>
  <c r="O289" i="1"/>
  <c r="O288" i="1" s="1"/>
  <c r="Q409" i="1"/>
  <c r="Q408" i="1" s="1"/>
  <c r="Q414" i="1"/>
  <c r="Q413" i="1" s="1"/>
  <c r="O419" i="1"/>
  <c r="O418" i="1" s="1"/>
  <c r="N738" i="1"/>
  <c r="O739" i="1"/>
  <c r="P739" i="1" s="1"/>
  <c r="P738" i="1" s="1"/>
  <c r="O279" i="1"/>
  <c r="P779" i="1"/>
  <c r="P679" i="1"/>
  <c r="O659" i="1"/>
  <c r="O693" i="1"/>
  <c r="O533" i="1"/>
  <c r="N478" i="1"/>
  <c r="O479" i="1"/>
  <c r="O478" i="1" s="1"/>
  <c r="N514" i="1"/>
  <c r="O384" i="1"/>
  <c r="O383" i="1" s="1"/>
  <c r="N383" i="1"/>
  <c r="Q504" i="1"/>
  <c r="Q503" i="1" s="1"/>
  <c r="O393" i="1"/>
  <c r="Q434" i="1"/>
  <c r="Q433" i="1" s="1"/>
  <c r="N728" i="1"/>
  <c r="Q709" i="1"/>
  <c r="Q708" i="1" s="1"/>
  <c r="P729" i="1"/>
  <c r="P728" i="1" s="1"/>
  <c r="N733" i="1"/>
  <c r="P734" i="1"/>
  <c r="P733" i="1" s="1"/>
  <c r="Q684" i="1"/>
  <c r="Q683" i="1" s="1"/>
  <c r="N620" i="1"/>
  <c r="O622" i="1"/>
  <c r="N558" i="1"/>
  <c r="O559" i="1"/>
  <c r="O558" i="1" s="1"/>
  <c r="N633" i="1"/>
  <c r="N595" i="1"/>
  <c r="N539" i="1"/>
  <c r="O584" i="1"/>
  <c r="P584" i="1" s="1"/>
  <c r="Q374" i="1"/>
  <c r="Q373" i="1" s="1"/>
  <c r="P553" i="1"/>
  <c r="R424" i="1"/>
  <c r="R423" i="1" s="1"/>
  <c r="M422" i="1" s="1"/>
  <c r="P419" i="1"/>
  <c r="P418" i="1" s="1"/>
  <c r="P769" i="1"/>
  <c r="P749" i="1"/>
  <c r="P748" i="1" s="1"/>
  <c r="Q724" i="1"/>
  <c r="Q723" i="1" s="1"/>
  <c r="Q704" i="1"/>
  <c r="Q703" i="1" s="1"/>
  <c r="N673" i="1"/>
  <c r="O774" i="1"/>
  <c r="N753" i="1"/>
  <c r="P754" i="1"/>
  <c r="O714" i="1"/>
  <c r="P714" i="1" s="1"/>
  <c r="P713" i="1" s="1"/>
  <c r="N545" i="1"/>
  <c r="O547" i="1"/>
  <c r="N498" i="1"/>
  <c r="O499" i="1"/>
  <c r="O459" i="1"/>
  <c r="P459" i="1" s="1"/>
  <c r="P458" i="1" s="1"/>
  <c r="N458" i="1"/>
  <c r="Q744" i="1"/>
  <c r="O527" i="1"/>
  <c r="O647" i="1"/>
  <c r="O540" i="1"/>
  <c r="P540" i="1" s="1"/>
  <c r="P539" i="1" s="1"/>
  <c r="O503" i="1"/>
  <c r="O404" i="1"/>
  <c r="O403" i="1" s="1"/>
  <c r="P404" i="1"/>
  <c r="P403" i="1" s="1"/>
  <c r="N403" i="1"/>
  <c r="O364" i="1"/>
  <c r="O363" i="1" s="1"/>
  <c r="N363" i="1"/>
  <c r="P628" i="1"/>
  <c r="P627" i="1" s="1"/>
  <c r="O515" i="1"/>
  <c r="O514" i="1" s="1"/>
  <c r="O509" i="1"/>
  <c r="O433" i="1"/>
  <c r="P399" i="1"/>
  <c r="O469" i="1"/>
  <c r="O379" i="1"/>
  <c r="N520" i="1"/>
  <c r="O522" i="1"/>
  <c r="O520" i="1" s="1"/>
  <c r="P597" i="1"/>
  <c r="P595" i="1" s="1"/>
  <c r="P463" i="1"/>
  <c r="R464" i="1"/>
  <c r="R463" i="1" s="1"/>
  <c r="O689" i="1"/>
  <c r="O688" i="1" s="1"/>
  <c r="N453" i="1"/>
  <c r="Q528" i="1"/>
  <c r="Q527" i="1" s="1"/>
  <c r="P694" i="1"/>
  <c r="P693" i="1" s="1"/>
  <c r="N693" i="1"/>
  <c r="O683" i="1"/>
  <c r="O708" i="1"/>
  <c r="P634" i="1"/>
  <c r="P633" i="1" s="1"/>
  <c r="N493" i="1"/>
  <c r="N473" i="1"/>
  <c r="P609" i="1"/>
  <c r="P590" i="1"/>
  <c r="O474" i="1"/>
  <c r="O473" i="1" s="1"/>
  <c r="O454" i="1"/>
  <c r="O453" i="1" s="1"/>
  <c r="N533" i="1"/>
  <c r="P534" i="1"/>
  <c r="P533" i="1" s="1"/>
  <c r="O444" i="1"/>
  <c r="O443" i="1" s="1"/>
  <c r="N443" i="1"/>
  <c r="P394" i="1"/>
  <c r="P393" i="1" s="1"/>
  <c r="P509" i="1"/>
  <c r="P508" i="1" s="1"/>
  <c r="O489" i="1"/>
  <c r="O488" i="1" s="1"/>
  <c r="Q429" i="1"/>
  <c r="Q428" i="1" s="1"/>
  <c r="O494" i="1"/>
  <c r="O493" i="1" s="1"/>
  <c r="O439" i="1"/>
  <c r="P379" i="1"/>
  <c r="P378" i="1" s="1"/>
  <c r="O319" i="1"/>
  <c r="O318" i="1" s="1"/>
  <c r="N318" i="1"/>
  <c r="O294" i="1"/>
  <c r="O293" i="1" s="1"/>
  <c r="N358" i="1"/>
  <c r="O359" i="1"/>
  <c r="O358" i="1" s="1"/>
  <c r="N313" i="1"/>
  <c r="P329" i="1"/>
  <c r="P328" i="1" s="1"/>
  <c r="P324" i="1"/>
  <c r="P323" i="1" s="1"/>
  <c r="O334" i="1"/>
  <c r="O333" i="1" s="1"/>
  <c r="O339" i="1"/>
  <c r="P339" i="1" s="1"/>
  <c r="P338" i="1" s="1"/>
  <c r="N338" i="1"/>
  <c r="O299" i="1"/>
  <c r="P299" i="1" s="1"/>
  <c r="P298" i="1" s="1"/>
  <c r="N298" i="1"/>
  <c r="O349" i="1"/>
  <c r="O348" i="1" s="1"/>
  <c r="O309" i="1"/>
  <c r="O308" i="1" s="1"/>
  <c r="Q329" i="1"/>
  <c r="Q328" i="1" s="1"/>
  <c r="R354" i="1"/>
  <c r="R353" i="1" s="1"/>
  <c r="M352" i="1" s="1"/>
  <c r="O314" i="1"/>
  <c r="N333" i="1"/>
  <c r="P334" i="1"/>
  <c r="P333" i="1" s="1"/>
  <c r="N293" i="1"/>
  <c r="P304" i="1"/>
  <c r="Q304" i="1" s="1"/>
  <c r="Q303" i="1" s="1"/>
  <c r="P344" i="1"/>
  <c r="P343" i="1" s="1"/>
  <c r="P289" i="1"/>
  <c r="N283" i="1"/>
  <c r="O284" i="1"/>
  <c r="O283" i="1" s="1"/>
  <c r="Q269" i="1"/>
  <c r="P274" i="1"/>
  <c r="P273" i="1" s="1"/>
  <c r="Q209" i="1"/>
  <c r="Q208" i="1" s="1"/>
  <c r="P234" i="1"/>
  <c r="O254" i="1"/>
  <c r="P254" i="1" s="1"/>
  <c r="P253" i="1" s="1"/>
  <c r="N263" i="1"/>
  <c r="O264" i="1"/>
  <c r="P264" i="1" s="1"/>
  <c r="P263" i="1" s="1"/>
  <c r="Q224" i="1"/>
  <c r="Q223" i="1" s="1"/>
  <c r="R244" i="1"/>
  <c r="R243" i="1" s="1"/>
  <c r="M242" i="1" s="1"/>
  <c r="O173" i="1"/>
  <c r="N183" i="1"/>
  <c r="O184" i="1"/>
  <c r="N143" i="1"/>
  <c r="O144" i="1"/>
  <c r="N103" i="1"/>
  <c r="O104" i="1"/>
  <c r="N133" i="1"/>
  <c r="P134" i="1"/>
  <c r="P133" i="1" s="1"/>
  <c r="P64" i="1"/>
  <c r="P149" i="1"/>
  <c r="P148" i="1" s="1"/>
  <c r="P49" i="1"/>
  <c r="N48" i="1"/>
  <c r="P154" i="1"/>
  <c r="P153" i="1" s="1"/>
  <c r="P79" i="1"/>
  <c r="R179" i="1"/>
  <c r="R178" i="1" s="1"/>
  <c r="M177" i="1" s="1"/>
  <c r="Q19" i="1"/>
  <c r="Q18" i="1" s="1"/>
  <c r="N93" i="1"/>
  <c r="Q109" i="1"/>
  <c r="Q108" i="1" s="1"/>
  <c r="Q119" i="1"/>
  <c r="N173" i="1"/>
  <c r="P174" i="1"/>
  <c r="P173" i="1" s="1"/>
  <c r="R199" i="1"/>
  <c r="R198" i="1" s="1"/>
  <c r="M197" i="1" s="1"/>
  <c r="O108" i="1"/>
  <c r="N73" i="1"/>
  <c r="P29" i="1"/>
  <c r="P28" i="1" s="1"/>
  <c r="N28" i="1"/>
  <c r="P194" i="1"/>
  <c r="O114" i="1"/>
  <c r="P114" i="1" s="1"/>
  <c r="P113" i="1" s="1"/>
  <c r="Q54" i="1"/>
  <c r="Q53" i="1" s="1"/>
  <c r="P24" i="1"/>
  <c r="P23" i="1" s="1"/>
  <c r="O188" i="1"/>
  <c r="N83" i="1"/>
  <c r="O84" i="1"/>
  <c r="O83" i="1" s="1"/>
  <c r="N203" i="1"/>
  <c r="O204" i="1"/>
  <c r="O203" i="1" s="1"/>
  <c r="N163" i="1"/>
  <c r="O164" i="1"/>
  <c r="N123" i="1"/>
  <c r="O124" i="1"/>
  <c r="O123" i="1" s="1"/>
  <c r="Q169" i="1"/>
  <c r="O94" i="1"/>
  <c r="O93" i="1" s="1"/>
  <c r="P69" i="1"/>
  <c r="P68" i="1" s="1"/>
  <c r="Q189" i="1"/>
  <c r="Q188" i="1" s="1"/>
  <c r="P74" i="1"/>
  <c r="P73" i="1" s="1"/>
  <c r="P44" i="1"/>
  <c r="R54" i="1"/>
  <c r="R53" i="1" s="1"/>
  <c r="M14" i="1"/>
  <c r="M13" i="1" s="1"/>
  <c r="M9" i="1"/>
  <c r="F9" i="1"/>
  <c r="M6" i="1"/>
  <c r="M5" i="1"/>
  <c r="M4" i="1"/>
  <c r="M2" i="1"/>
  <c r="R19" i="1" l="1"/>
  <c r="R18" i="1" s="1"/>
  <c r="Q69" i="1"/>
  <c r="Q68" i="1" s="1"/>
  <c r="Q484" i="1"/>
  <c r="Q483" i="1" s="1"/>
  <c r="P572" i="1"/>
  <c r="Q129" i="1"/>
  <c r="Q128" i="1" s="1"/>
  <c r="P664" i="1"/>
  <c r="Q419" i="1"/>
  <c r="Q418" i="1" s="1"/>
  <c r="Q669" i="1"/>
  <c r="Q668" i="1" s="1"/>
  <c r="Q229" i="1"/>
  <c r="Q228" i="1" s="1"/>
  <c r="Q274" i="1"/>
  <c r="Q273" i="1" s="1"/>
  <c r="R764" i="1"/>
  <c r="R763" i="1" s="1"/>
  <c r="M762" i="1" s="1"/>
  <c r="Q59" i="1"/>
  <c r="Q58" i="1" s="1"/>
  <c r="R724" i="1"/>
  <c r="R723" i="1" s="1"/>
  <c r="M722" i="1" s="1"/>
  <c r="R409" i="1"/>
  <c r="R408" i="1" s="1"/>
  <c r="M407" i="1" s="1"/>
  <c r="R709" i="1"/>
  <c r="R708" i="1" s="1"/>
  <c r="Q388" i="1"/>
  <c r="R389" i="1"/>
  <c r="R388" i="1" s="1"/>
  <c r="R109" i="1"/>
  <c r="R108" i="1" s="1"/>
  <c r="M707" i="1"/>
  <c r="Q39" i="1"/>
  <c r="Q38" i="1" s="1"/>
  <c r="Q249" i="1"/>
  <c r="Q248" i="1" s="1"/>
  <c r="P214" i="1"/>
  <c r="P213" i="1" s="1"/>
  <c r="R674" i="1"/>
  <c r="R673" i="1" s="1"/>
  <c r="M672" i="1" s="1"/>
  <c r="R369" i="1"/>
  <c r="R368" i="1" s="1"/>
  <c r="M367" i="1" s="1"/>
  <c r="R484" i="1"/>
  <c r="R483" i="1" s="1"/>
  <c r="M482" i="1" s="1"/>
  <c r="Q674" i="1"/>
  <c r="Q673" i="1" s="1"/>
  <c r="R414" i="1"/>
  <c r="R413" i="1" s="1"/>
  <c r="M412" i="1" s="1"/>
  <c r="P479" i="1"/>
  <c r="P478" i="1" s="1"/>
  <c r="Q739" i="1"/>
  <c r="Q738" i="1" s="1"/>
  <c r="P653" i="1"/>
  <c r="P663" i="1"/>
  <c r="Q664" i="1"/>
  <c r="Q24" i="1"/>
  <c r="Q23" i="1" s="1"/>
  <c r="P284" i="1"/>
  <c r="P283" i="1" s="1"/>
  <c r="R229" i="1"/>
  <c r="R228" i="1" s="1"/>
  <c r="M227" i="1" s="1"/>
  <c r="Q394" i="1"/>
  <c r="Q393" i="1" s="1"/>
  <c r="Q404" i="1"/>
  <c r="Q403" i="1" s="1"/>
  <c r="P444" i="1"/>
  <c r="P443" i="1" s="1"/>
  <c r="R669" i="1"/>
  <c r="R668" i="1" s="1"/>
  <c r="R374" i="1"/>
  <c r="R373" i="1" s="1"/>
  <c r="M372" i="1" s="1"/>
  <c r="R504" i="1"/>
  <c r="R503" i="1" s="1"/>
  <c r="M502" i="1" s="1"/>
  <c r="P559" i="1"/>
  <c r="P558" i="1" s="1"/>
  <c r="Q449" i="1"/>
  <c r="R449" i="1" s="1"/>
  <c r="R448" i="1" s="1"/>
  <c r="R239" i="1"/>
  <c r="R238" i="1" s="1"/>
  <c r="M237" i="1" s="1"/>
  <c r="Q89" i="1"/>
  <c r="P259" i="1"/>
  <c r="O258" i="1"/>
  <c r="Q699" i="1"/>
  <c r="P583" i="1"/>
  <c r="Q584" i="1"/>
  <c r="Q583" i="1" s="1"/>
  <c r="R59" i="1"/>
  <c r="R58" i="1" s="1"/>
  <c r="Q154" i="1"/>
  <c r="Q153" i="1" s="1"/>
  <c r="P84" i="1"/>
  <c r="P83" i="1" s="1"/>
  <c r="Q214" i="1"/>
  <c r="Q213" i="1" s="1"/>
  <c r="Q324" i="1"/>
  <c r="Q323" i="1" s="1"/>
  <c r="Q334" i="1"/>
  <c r="Q333" i="1" s="1"/>
  <c r="P474" i="1"/>
  <c r="P473" i="1" s="1"/>
  <c r="O658" i="1"/>
  <c r="P659" i="1"/>
  <c r="Q659" i="1" s="1"/>
  <c r="Q658" i="1" s="1"/>
  <c r="O278" i="1"/>
  <c r="P279" i="1"/>
  <c r="Q279" i="1" s="1"/>
  <c r="Q278" i="1" s="1"/>
  <c r="O33" i="1"/>
  <c r="P34" i="1"/>
  <c r="R129" i="1"/>
  <c r="R128" i="1" s="1"/>
  <c r="M127" i="1" s="1"/>
  <c r="O138" i="1"/>
  <c r="Q139" i="1"/>
  <c r="R24" i="1"/>
  <c r="R23" i="1" s="1"/>
  <c r="M22" i="1" s="1"/>
  <c r="R154" i="1"/>
  <c r="R153" i="1" s="1"/>
  <c r="R214" i="1"/>
  <c r="R213" i="1" s="1"/>
  <c r="P678" i="1"/>
  <c r="Q679" i="1"/>
  <c r="Q678" i="1" s="1"/>
  <c r="O158" i="1"/>
  <c r="P159" i="1"/>
  <c r="O602" i="1"/>
  <c r="Q603" i="1"/>
  <c r="P218" i="1"/>
  <c r="Q219" i="1"/>
  <c r="P319" i="1"/>
  <c r="R528" i="1"/>
  <c r="R527" i="1" s="1"/>
  <c r="M525" i="1" s="1"/>
  <c r="Q729" i="1"/>
  <c r="Q728" i="1" s="1"/>
  <c r="P778" i="1"/>
  <c r="Q779" i="1"/>
  <c r="P758" i="1"/>
  <c r="Q759" i="1"/>
  <c r="Q758" i="1" s="1"/>
  <c r="O639" i="1"/>
  <c r="P98" i="1"/>
  <c r="Q99" i="1"/>
  <c r="P640" i="1"/>
  <c r="Q640" i="1" s="1"/>
  <c r="Q639" i="1" s="1"/>
  <c r="M107" i="1"/>
  <c r="P94" i="1"/>
  <c r="P93" i="1" s="1"/>
  <c r="O738" i="1"/>
  <c r="P718" i="1"/>
  <c r="Q719" i="1"/>
  <c r="Q718" i="1" s="1"/>
  <c r="O577" i="1"/>
  <c r="P578" i="1"/>
  <c r="Q578" i="1" s="1"/>
  <c r="Q577" i="1" s="1"/>
  <c r="O614" i="1"/>
  <c r="P615" i="1"/>
  <c r="Q565" i="1"/>
  <c r="Q564" i="1" s="1"/>
  <c r="M52" i="1"/>
  <c r="M17" i="1"/>
  <c r="P589" i="1"/>
  <c r="Q590" i="1"/>
  <c r="Q589" i="1" s="1"/>
  <c r="O645" i="1"/>
  <c r="O545" i="1"/>
  <c r="P753" i="1"/>
  <c r="P768" i="1"/>
  <c r="Q769" i="1"/>
  <c r="P570" i="1"/>
  <c r="Q572" i="1"/>
  <c r="Q634" i="1"/>
  <c r="Q633" i="1" s="1"/>
  <c r="P494" i="1"/>
  <c r="R729" i="1"/>
  <c r="R728" i="1" s="1"/>
  <c r="M727" i="1" s="1"/>
  <c r="P647" i="1"/>
  <c r="P645" i="1" s="1"/>
  <c r="O498" i="1"/>
  <c r="Q534" i="1"/>
  <c r="Q628" i="1"/>
  <c r="Q749" i="1"/>
  <c r="Q748" i="1" s="1"/>
  <c r="O378" i="1"/>
  <c r="Q379" i="1"/>
  <c r="Q378" i="1" s="1"/>
  <c r="O468" i="1"/>
  <c r="P469" i="1"/>
  <c r="P468" i="1" s="1"/>
  <c r="O508" i="1"/>
  <c r="Q509" i="1"/>
  <c r="Q508" i="1" s="1"/>
  <c r="P547" i="1"/>
  <c r="P545" i="1" s="1"/>
  <c r="Q714" i="1"/>
  <c r="Q713" i="1" s="1"/>
  <c r="Q754" i="1"/>
  <c r="Q753" i="1" s="1"/>
  <c r="O583" i="1"/>
  <c r="R584" i="1"/>
  <c r="R583" i="1" s="1"/>
  <c r="P689" i="1"/>
  <c r="P688" i="1" s="1"/>
  <c r="O620" i="1"/>
  <c r="P622" i="1"/>
  <c r="Q622" i="1" s="1"/>
  <c r="Q620" i="1" s="1"/>
  <c r="P489" i="1"/>
  <c r="O458" i="1"/>
  <c r="Q459" i="1"/>
  <c r="Q458" i="1" s="1"/>
  <c r="O773" i="1"/>
  <c r="P552" i="1"/>
  <c r="Q553" i="1"/>
  <c r="Q552" i="1" s="1"/>
  <c r="O438" i="1"/>
  <c r="P439" i="1"/>
  <c r="P608" i="1"/>
  <c r="Q609" i="1"/>
  <c r="P398" i="1"/>
  <c r="Q399" i="1"/>
  <c r="Q398" i="1" s="1"/>
  <c r="O713" i="1"/>
  <c r="R714" i="1"/>
  <c r="R713" i="1" s="1"/>
  <c r="R429" i="1"/>
  <c r="R428" i="1" s="1"/>
  <c r="M427" i="1" s="1"/>
  <c r="P774" i="1"/>
  <c r="P773" i="1" s="1"/>
  <c r="R684" i="1"/>
  <c r="R683" i="1" s="1"/>
  <c r="M682" i="1" s="1"/>
  <c r="Q694" i="1"/>
  <c r="Q693" i="1" s="1"/>
  <c r="P454" i="1"/>
  <c r="P453" i="1" s="1"/>
  <c r="M462" i="1"/>
  <c r="P522" i="1"/>
  <c r="R419" i="1"/>
  <c r="R418" i="1" s="1"/>
  <c r="M417" i="1" s="1"/>
  <c r="R434" i="1"/>
  <c r="R433" i="1" s="1"/>
  <c r="M432" i="1" s="1"/>
  <c r="P364" i="1"/>
  <c r="P363" i="1" s="1"/>
  <c r="O539" i="1"/>
  <c r="Q540" i="1"/>
  <c r="Q539" i="1" s="1"/>
  <c r="Q743" i="1"/>
  <c r="R744" i="1"/>
  <c r="R743" i="1" s="1"/>
  <c r="P499" i="1"/>
  <c r="P498" i="1" s="1"/>
  <c r="Q448" i="1"/>
  <c r="Q479" i="1"/>
  <c r="Q478" i="1" s="1"/>
  <c r="Q597" i="1"/>
  <c r="Q595" i="1" s="1"/>
  <c r="R704" i="1"/>
  <c r="R703" i="1" s="1"/>
  <c r="M702" i="1" s="1"/>
  <c r="Q559" i="1"/>
  <c r="Q558" i="1" s="1"/>
  <c r="Q734" i="1"/>
  <c r="Q454" i="1"/>
  <c r="Q453" i="1" s="1"/>
  <c r="R394" i="1"/>
  <c r="R393" i="1" s="1"/>
  <c r="P384" i="1"/>
  <c r="Q384" i="1" s="1"/>
  <c r="Q383" i="1" s="1"/>
  <c r="P515" i="1"/>
  <c r="P294" i="1"/>
  <c r="P293" i="1" s="1"/>
  <c r="O338" i="1"/>
  <c r="Q339" i="1"/>
  <c r="Q338" i="1" s="1"/>
  <c r="P359" i="1"/>
  <c r="P358" i="1" s="1"/>
  <c r="R334" i="1"/>
  <c r="R333" i="1" s="1"/>
  <c r="O313" i="1"/>
  <c r="R324" i="1"/>
  <c r="R323" i="1" s="1"/>
  <c r="M322" i="1" s="1"/>
  <c r="P349" i="1"/>
  <c r="P348" i="1" s="1"/>
  <c r="P288" i="1"/>
  <c r="Q289" i="1"/>
  <c r="P303" i="1"/>
  <c r="R304" i="1"/>
  <c r="R303" i="1" s="1"/>
  <c r="R329" i="1"/>
  <c r="R328" i="1" s="1"/>
  <c r="M327" i="1" s="1"/>
  <c r="O298" i="1"/>
  <c r="Q299" i="1"/>
  <c r="Q298" i="1" s="1"/>
  <c r="P309" i="1"/>
  <c r="P314" i="1"/>
  <c r="P313" i="1" s="1"/>
  <c r="Q344" i="1"/>
  <c r="Q343" i="1" s="1"/>
  <c r="R209" i="1"/>
  <c r="R208" i="1" s="1"/>
  <c r="M207" i="1" s="1"/>
  <c r="O253" i="1"/>
  <c r="Q254" i="1"/>
  <c r="Q253" i="1" s="1"/>
  <c r="O263" i="1"/>
  <c r="Q264" i="1"/>
  <c r="Q263" i="1" s="1"/>
  <c r="R224" i="1"/>
  <c r="R223" i="1" s="1"/>
  <c r="M222" i="1" s="1"/>
  <c r="P233" i="1"/>
  <c r="Q234" i="1"/>
  <c r="Q233" i="1" s="1"/>
  <c r="Q268" i="1"/>
  <c r="R269" i="1"/>
  <c r="R268" i="1" s="1"/>
  <c r="R274" i="1"/>
  <c r="R273" i="1" s="1"/>
  <c r="M272" i="1" s="1"/>
  <c r="P78" i="1"/>
  <c r="Q79" i="1"/>
  <c r="Q78" i="1" s="1"/>
  <c r="P43" i="1"/>
  <c r="Q44" i="1"/>
  <c r="Q43" i="1" s="1"/>
  <c r="Q168" i="1"/>
  <c r="R169" i="1"/>
  <c r="R168" i="1" s="1"/>
  <c r="R189" i="1"/>
  <c r="R188" i="1" s="1"/>
  <c r="M187" i="1" s="1"/>
  <c r="Q118" i="1"/>
  <c r="R119" i="1"/>
  <c r="R118" i="1" s="1"/>
  <c r="Q94" i="1"/>
  <c r="Q93" i="1" s="1"/>
  <c r="R69" i="1"/>
  <c r="R68" i="1" s="1"/>
  <c r="M67" i="1" s="1"/>
  <c r="P48" i="1"/>
  <c r="Q49" i="1"/>
  <c r="Q48" i="1" s="1"/>
  <c r="Q134" i="1"/>
  <c r="Q133" i="1" s="1"/>
  <c r="O103" i="1"/>
  <c r="P104" i="1"/>
  <c r="Q104" i="1" s="1"/>
  <c r="Q103" i="1" s="1"/>
  <c r="O183" i="1"/>
  <c r="P184" i="1"/>
  <c r="P183" i="1" s="1"/>
  <c r="Q149" i="1"/>
  <c r="Q148" i="1" s="1"/>
  <c r="Q29" i="1"/>
  <c r="Q28" i="1" s="1"/>
  <c r="P193" i="1"/>
  <c r="Q194" i="1"/>
  <c r="Q193" i="1" s="1"/>
  <c r="R39" i="1"/>
  <c r="R38" i="1" s="1"/>
  <c r="O163" i="1"/>
  <c r="P124" i="1"/>
  <c r="P123" i="1" s="1"/>
  <c r="O113" i="1"/>
  <c r="Q114" i="1"/>
  <c r="Q113" i="1" s="1"/>
  <c r="Q74" i="1"/>
  <c r="Q73" i="1" s="1"/>
  <c r="Q174" i="1"/>
  <c r="Q173" i="1" s="1"/>
  <c r="P63" i="1"/>
  <c r="Q64" i="1"/>
  <c r="P204" i="1"/>
  <c r="P203" i="1" s="1"/>
  <c r="O143" i="1"/>
  <c r="P144" i="1"/>
  <c r="P164" i="1"/>
  <c r="N14" i="1"/>
  <c r="N13" i="1" s="1"/>
  <c r="M37" i="1" l="1"/>
  <c r="M57" i="1"/>
  <c r="M667" i="1"/>
  <c r="M392" i="1"/>
  <c r="M332" i="1"/>
  <c r="R44" i="1"/>
  <c r="R43" i="1" s="1"/>
  <c r="R404" i="1"/>
  <c r="R403" i="1" s="1"/>
  <c r="M402" i="1" s="1"/>
  <c r="R249" i="1"/>
  <c r="R248" i="1" s="1"/>
  <c r="M247" i="1" s="1"/>
  <c r="R739" i="1"/>
  <c r="R738" i="1" s="1"/>
  <c r="M737" i="1" s="1"/>
  <c r="Q689" i="1"/>
  <c r="Q688" i="1" s="1"/>
  <c r="R49" i="1"/>
  <c r="R48" i="1" s="1"/>
  <c r="R379" i="1"/>
  <c r="R378" i="1" s="1"/>
  <c r="M377" i="1" s="1"/>
  <c r="P258" i="1"/>
  <c r="Q444" i="1"/>
  <c r="Q443" i="1" s="1"/>
  <c r="Q698" i="1"/>
  <c r="R699" i="1"/>
  <c r="R698" i="1" s="1"/>
  <c r="Q88" i="1"/>
  <c r="R89" i="1"/>
  <c r="R88" i="1" s="1"/>
  <c r="P652" i="1"/>
  <c r="Q653" i="1"/>
  <c r="R29" i="1"/>
  <c r="R28" i="1" s="1"/>
  <c r="M27" i="1" s="1"/>
  <c r="R149" i="1"/>
  <c r="R148" i="1" s="1"/>
  <c r="M147" i="1" s="1"/>
  <c r="Q124" i="1"/>
  <c r="Q123" i="1" s="1"/>
  <c r="Q184" i="1"/>
  <c r="Q183" i="1" s="1"/>
  <c r="R540" i="1"/>
  <c r="R539" i="1" s="1"/>
  <c r="M538" i="1" s="1"/>
  <c r="Q474" i="1"/>
  <c r="Q473" i="1" s="1"/>
  <c r="R719" i="1"/>
  <c r="R718" i="1" s="1"/>
  <c r="R679" i="1"/>
  <c r="R678" i="1" s="1"/>
  <c r="M677" i="1" s="1"/>
  <c r="Q259" i="1"/>
  <c r="Q258" i="1" s="1"/>
  <c r="R114" i="1"/>
  <c r="R113" i="1" s="1"/>
  <c r="M112" i="1" s="1"/>
  <c r="Q284" i="1"/>
  <c r="M717" i="1"/>
  <c r="Q663" i="1"/>
  <c r="R664" i="1"/>
  <c r="R663" i="1" s="1"/>
  <c r="M387" i="1"/>
  <c r="R339" i="1"/>
  <c r="R338" i="1" s="1"/>
  <c r="M337" i="1" s="1"/>
  <c r="P278" i="1"/>
  <c r="R279" i="1"/>
  <c r="R278" i="1" s="1"/>
  <c r="M212" i="1"/>
  <c r="Q84" i="1"/>
  <c r="R399" i="1"/>
  <c r="R398" i="1" s="1"/>
  <c r="M397" i="1" s="1"/>
  <c r="R578" i="1"/>
  <c r="R577" i="1" s="1"/>
  <c r="P577" i="1"/>
  <c r="Q602" i="1"/>
  <c r="R603" i="1"/>
  <c r="R602" i="1" s="1"/>
  <c r="P33" i="1"/>
  <c r="Q34" i="1"/>
  <c r="P614" i="1"/>
  <c r="Q615" i="1"/>
  <c r="Q614" i="1" s="1"/>
  <c r="R615" i="1"/>
  <c r="R614" i="1" s="1"/>
  <c r="P639" i="1"/>
  <c r="R640" i="1"/>
  <c r="R639" i="1" s="1"/>
  <c r="Q778" i="1"/>
  <c r="R779" i="1"/>
  <c r="R778" i="1" s="1"/>
  <c r="P318" i="1"/>
  <c r="Q319" i="1"/>
  <c r="Q138" i="1"/>
  <c r="R139" i="1"/>
  <c r="R138" i="1" s="1"/>
  <c r="P658" i="1"/>
  <c r="R659" i="1"/>
  <c r="R658" i="1" s="1"/>
  <c r="M152" i="1"/>
  <c r="R94" i="1"/>
  <c r="R93" i="1" s="1"/>
  <c r="M92" i="1" s="1"/>
  <c r="R194" i="1"/>
  <c r="R193" i="1" s="1"/>
  <c r="R134" i="1"/>
  <c r="R133" i="1" s="1"/>
  <c r="M132" i="1" s="1"/>
  <c r="R479" i="1"/>
  <c r="R478" i="1" s="1"/>
  <c r="R509" i="1"/>
  <c r="R508" i="1" s="1"/>
  <c r="M507" i="1" s="1"/>
  <c r="Q469" i="1"/>
  <c r="R754" i="1"/>
  <c r="R753" i="1" s="1"/>
  <c r="M752" i="1" s="1"/>
  <c r="Q98" i="1"/>
  <c r="R99" i="1"/>
  <c r="R98" i="1" s="1"/>
  <c r="R759" i="1"/>
  <c r="R758" i="1" s="1"/>
  <c r="M757" i="1" s="1"/>
  <c r="Q218" i="1"/>
  <c r="R219" i="1"/>
  <c r="R218" i="1" s="1"/>
  <c r="P158" i="1"/>
  <c r="Q159" i="1"/>
  <c r="R565" i="1"/>
  <c r="R564" i="1" s="1"/>
  <c r="M563" i="1" s="1"/>
  <c r="M42" i="1"/>
  <c r="M47" i="1"/>
  <c r="M447" i="1"/>
  <c r="M582" i="1"/>
  <c r="M477" i="1"/>
  <c r="R559" i="1"/>
  <c r="R558" i="1" s="1"/>
  <c r="M557" i="1" s="1"/>
  <c r="P438" i="1"/>
  <c r="Q774" i="1"/>
  <c r="Q773" i="1" s="1"/>
  <c r="P488" i="1"/>
  <c r="Q489" i="1"/>
  <c r="Q627" i="1"/>
  <c r="R628" i="1"/>
  <c r="R627" i="1" s="1"/>
  <c r="Q768" i="1"/>
  <c r="R769" i="1"/>
  <c r="R768" i="1" s="1"/>
  <c r="Q547" i="1"/>
  <c r="P514" i="1"/>
  <c r="Q515" i="1"/>
  <c r="Q514" i="1" s="1"/>
  <c r="Q733" i="1"/>
  <c r="R734" i="1"/>
  <c r="R733" i="1" s="1"/>
  <c r="Q364" i="1"/>
  <c r="R749" i="1"/>
  <c r="R748" i="1" s="1"/>
  <c r="M747" i="1" s="1"/>
  <c r="M742" i="1"/>
  <c r="R553" i="1"/>
  <c r="R552" i="1" s="1"/>
  <c r="M550" i="1" s="1"/>
  <c r="M712" i="1"/>
  <c r="Q608" i="1"/>
  <c r="R609" i="1"/>
  <c r="R608" i="1" s="1"/>
  <c r="R694" i="1"/>
  <c r="R693" i="1" s="1"/>
  <c r="M692" i="1" s="1"/>
  <c r="P620" i="1"/>
  <c r="R622" i="1"/>
  <c r="R620" i="1" s="1"/>
  <c r="R597" i="1"/>
  <c r="R595" i="1" s="1"/>
  <c r="M594" i="1" s="1"/>
  <c r="Q533" i="1"/>
  <c r="R534" i="1"/>
  <c r="R533" i="1" s="1"/>
  <c r="R634" i="1"/>
  <c r="R633" i="1" s="1"/>
  <c r="M632" i="1" s="1"/>
  <c r="Q570" i="1"/>
  <c r="R572" i="1"/>
  <c r="R570" i="1" s="1"/>
  <c r="P520" i="1"/>
  <c r="Q522" i="1"/>
  <c r="Q520" i="1" s="1"/>
  <c r="R444" i="1"/>
  <c r="R443" i="1" s="1"/>
  <c r="M442" i="1" s="1"/>
  <c r="P383" i="1"/>
  <c r="R384" i="1"/>
  <c r="R383" i="1" s="1"/>
  <c r="R689" i="1"/>
  <c r="R688" i="1" s="1"/>
  <c r="M687" i="1" s="1"/>
  <c r="R459" i="1"/>
  <c r="R458" i="1" s="1"/>
  <c r="M457" i="1" s="1"/>
  <c r="Q499" i="1"/>
  <c r="Q498" i="1" s="1"/>
  <c r="P493" i="1"/>
  <c r="Q494" i="1"/>
  <c r="Q493" i="1" s="1"/>
  <c r="R454" i="1"/>
  <c r="R453" i="1" s="1"/>
  <c r="M452" i="1" s="1"/>
  <c r="Q647" i="1"/>
  <c r="R590" i="1"/>
  <c r="R589" i="1" s="1"/>
  <c r="M588" i="1" s="1"/>
  <c r="Q439" i="1"/>
  <c r="Q438" i="1" s="1"/>
  <c r="P308" i="1"/>
  <c r="Q309" i="1"/>
  <c r="Q308" i="1" s="1"/>
  <c r="R344" i="1"/>
  <c r="R343" i="1" s="1"/>
  <c r="M342" i="1" s="1"/>
  <c r="Q349" i="1"/>
  <c r="M302" i="1"/>
  <c r="Q294" i="1"/>
  <c r="R299" i="1"/>
  <c r="R298" i="1" s="1"/>
  <c r="M297" i="1" s="1"/>
  <c r="Q314" i="1"/>
  <c r="Q288" i="1"/>
  <c r="R289" i="1"/>
  <c r="R288" i="1" s="1"/>
  <c r="Q359" i="1"/>
  <c r="M267" i="1"/>
  <c r="Q283" i="1"/>
  <c r="R284" i="1"/>
  <c r="R283" i="1" s="1"/>
  <c r="R234" i="1"/>
  <c r="R233" i="1" s="1"/>
  <c r="M232" i="1" s="1"/>
  <c r="R264" i="1"/>
  <c r="R263" i="1" s="1"/>
  <c r="M262" i="1" s="1"/>
  <c r="R254" i="1"/>
  <c r="R253" i="1" s="1"/>
  <c r="M252" i="1" s="1"/>
  <c r="P143" i="1"/>
  <c r="Q144" i="1"/>
  <c r="Q143" i="1" s="1"/>
  <c r="P163" i="1"/>
  <c r="Q164" i="1"/>
  <c r="Q163" i="1" s="1"/>
  <c r="R124" i="1"/>
  <c r="R123" i="1" s="1"/>
  <c r="M122" i="1" s="1"/>
  <c r="M192" i="1"/>
  <c r="P103" i="1"/>
  <c r="R104" i="1"/>
  <c r="R103" i="1" s="1"/>
  <c r="R74" i="1"/>
  <c r="R73" i="1" s="1"/>
  <c r="M72" i="1" s="1"/>
  <c r="M167" i="1"/>
  <c r="R174" i="1"/>
  <c r="R173" i="1" s="1"/>
  <c r="M172" i="1" s="1"/>
  <c r="Q63" i="1"/>
  <c r="R64" i="1"/>
  <c r="R63" i="1" s="1"/>
  <c r="Q204" i="1"/>
  <c r="M117" i="1"/>
  <c r="R79" i="1"/>
  <c r="R78" i="1" s="1"/>
  <c r="M77" i="1" s="1"/>
  <c r="O14" i="1"/>
  <c r="O13" i="1" s="1"/>
  <c r="M137" i="1" l="1"/>
  <c r="M777" i="1"/>
  <c r="M277" i="1"/>
  <c r="M657" i="1"/>
  <c r="M613" i="1"/>
  <c r="M607" i="1"/>
  <c r="R164" i="1"/>
  <c r="R163" i="1" s="1"/>
  <c r="M97" i="1"/>
  <c r="M600" i="1"/>
  <c r="M767" i="1"/>
  <c r="M87" i="1"/>
  <c r="R774" i="1"/>
  <c r="R773" i="1" s="1"/>
  <c r="M772" i="1" s="1"/>
  <c r="R184" i="1"/>
  <c r="R183" i="1" s="1"/>
  <c r="M182" i="1" s="1"/>
  <c r="M569" i="1"/>
  <c r="M662" i="1"/>
  <c r="R474" i="1"/>
  <c r="R473" i="1" s="1"/>
  <c r="M472" i="1" s="1"/>
  <c r="R259" i="1"/>
  <c r="R258" i="1" s="1"/>
  <c r="M257" i="1" s="1"/>
  <c r="R515" i="1"/>
  <c r="R514" i="1" s="1"/>
  <c r="M513" i="1" s="1"/>
  <c r="Q652" i="1"/>
  <c r="R653" i="1"/>
  <c r="R652" i="1" s="1"/>
  <c r="M697" i="1"/>
  <c r="M282" i="1"/>
  <c r="M287" i="1"/>
  <c r="Q158" i="1"/>
  <c r="R159" i="1"/>
  <c r="R158" i="1" s="1"/>
  <c r="Q468" i="1"/>
  <c r="R469" i="1"/>
  <c r="R468" i="1" s="1"/>
  <c r="Q318" i="1"/>
  <c r="R319" i="1"/>
  <c r="R318" i="1" s="1"/>
  <c r="M638" i="1"/>
  <c r="Q83" i="1"/>
  <c r="R84" i="1"/>
  <c r="R83" i="1" s="1"/>
  <c r="R494" i="1"/>
  <c r="R493" i="1" s="1"/>
  <c r="M492" i="1" s="1"/>
  <c r="M217" i="1"/>
  <c r="Q33" i="1"/>
  <c r="R34" i="1"/>
  <c r="R33" i="1" s="1"/>
  <c r="M575" i="1"/>
  <c r="M62" i="1"/>
  <c r="M162" i="1"/>
  <c r="M532" i="1"/>
  <c r="Q645" i="1"/>
  <c r="R647" i="1"/>
  <c r="R645" i="1" s="1"/>
  <c r="R499" i="1"/>
  <c r="R498" i="1" s="1"/>
  <c r="M497" i="1" s="1"/>
  <c r="M619" i="1"/>
  <c r="M732" i="1"/>
  <c r="Q545" i="1"/>
  <c r="R547" i="1"/>
  <c r="R545" i="1" s="1"/>
  <c r="M625" i="1"/>
  <c r="R439" i="1"/>
  <c r="R438" i="1" s="1"/>
  <c r="M437" i="1" s="1"/>
  <c r="R522" i="1"/>
  <c r="R520" i="1" s="1"/>
  <c r="M519" i="1" s="1"/>
  <c r="Q488" i="1"/>
  <c r="R489" i="1"/>
  <c r="R488" i="1" s="1"/>
  <c r="M382" i="1"/>
  <c r="Q363" i="1"/>
  <c r="R364" i="1"/>
  <c r="R363" i="1" s="1"/>
  <c r="Q348" i="1"/>
  <c r="R349" i="1"/>
  <c r="R348" i="1" s="1"/>
  <c r="Q358" i="1"/>
  <c r="R359" i="1"/>
  <c r="R358" i="1" s="1"/>
  <c r="R309" i="1"/>
  <c r="R308" i="1" s="1"/>
  <c r="M307" i="1" s="1"/>
  <c r="Q313" i="1"/>
  <c r="R314" i="1"/>
  <c r="R313" i="1" s="1"/>
  <c r="Q293" i="1"/>
  <c r="R294" i="1"/>
  <c r="R293" i="1" s="1"/>
  <c r="Q203" i="1"/>
  <c r="R204" i="1"/>
  <c r="R203" i="1" s="1"/>
  <c r="R144" i="1"/>
  <c r="R143" i="1" s="1"/>
  <c r="M142" i="1" s="1"/>
  <c r="M102" i="1"/>
  <c r="P14" i="1"/>
  <c r="P13" i="1" s="1"/>
  <c r="M650" i="1" l="1"/>
  <c r="M82" i="1"/>
  <c r="M544" i="1"/>
  <c r="M467" i="1"/>
  <c r="M487" i="1"/>
  <c r="M32" i="1"/>
  <c r="M317" i="1"/>
  <c r="M157" i="1"/>
  <c r="M292" i="1"/>
  <c r="M312" i="1"/>
  <c r="M644" i="1"/>
  <c r="M362" i="1"/>
  <c r="M357" i="1"/>
  <c r="M347" i="1"/>
  <c r="M202" i="1"/>
  <c r="Q14" i="1"/>
  <c r="Q13" i="1" s="1"/>
  <c r="R14" i="1" l="1"/>
  <c r="R13" i="1" s="1"/>
  <c r="M12" i="1" l="1"/>
</calcChain>
</file>

<file path=xl/sharedStrings.xml><?xml version="1.0" encoding="utf-8"?>
<sst xmlns="http://schemas.openxmlformats.org/spreadsheetml/2006/main" count="789" uniqueCount="25">
  <si>
    <t>契約なし</t>
    <rPh sb="0" eb="2">
      <t>ケイヤク</t>
    </rPh>
    <phoneticPr fontId="1"/>
  </si>
  <si>
    <t>船橋市長　あて</t>
    <rPh sb="0" eb="4">
      <t>フナバシシチョウ</t>
    </rPh>
    <phoneticPr fontId="1"/>
  </si>
  <si>
    <t>施設長</t>
    <rPh sb="0" eb="2">
      <t>シセツ</t>
    </rPh>
    <rPh sb="2" eb="3">
      <t>チョウ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</si>
  <si>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</si>
  <si>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</si>
  <si>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施設名：</t>
    <rPh sb="0" eb="2">
      <t>シセツ</t>
    </rPh>
    <rPh sb="2" eb="3">
      <t>メイ</t>
    </rPh>
    <phoneticPr fontId="1"/>
  </si>
  <si>
    <t>送迎</t>
    <rPh sb="0" eb="2">
      <t>ソウゲイ</t>
    </rPh>
    <phoneticPr fontId="1"/>
  </si>
  <si>
    <t>No.</t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</si>
  <si>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</si>
  <si>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通所者氏名</t>
    <rPh sb="0" eb="3">
      <t>ツウショシャ</t>
    </rPh>
    <rPh sb="3" eb="5">
      <t>シメイ</t>
    </rPh>
    <phoneticPr fontId="1"/>
  </si>
  <si>
    <t>通所日数</t>
    <rPh sb="0" eb="2">
      <t>ツウショ</t>
    </rPh>
    <rPh sb="2" eb="4">
      <t>ニッスウ</t>
    </rPh>
    <phoneticPr fontId="1"/>
  </si>
  <si>
    <t>施設送迎回数</t>
    <rPh sb="0" eb="2">
      <t>シセツ</t>
    </rPh>
    <rPh sb="2" eb="4">
      <t>ソウゲイ</t>
    </rPh>
    <rPh sb="4" eb="6">
      <t>カイスウ</t>
    </rPh>
    <phoneticPr fontId="1"/>
  </si>
  <si>
    <t>保護者送迎回数</t>
    <rPh sb="0" eb="3">
      <t>ホゴシャ</t>
    </rPh>
    <rPh sb="3" eb="5">
      <t>ソウゲイ</t>
    </rPh>
    <rPh sb="5" eb="7">
      <t>カイスウ</t>
    </rPh>
    <phoneticPr fontId="1"/>
  </si>
  <si>
    <t>備考</t>
    <rPh sb="0" eb="2">
      <t>ビコウ</t>
    </rPh>
    <phoneticPr fontId="1"/>
  </si>
  <si>
    <t>本人のみ・ヘルパー送迎</t>
    <rPh sb="0" eb="2">
      <t>ホンニン</t>
    </rPh>
    <rPh sb="9" eb="11">
      <t>ソウゲイ</t>
    </rPh>
    <phoneticPr fontId="1"/>
  </si>
  <si>
    <t>徒歩・自転車</t>
    <rPh sb="0" eb="2">
      <t>トホ</t>
    </rPh>
    <rPh sb="3" eb="6">
      <t>ジテンシャ</t>
    </rPh>
    <phoneticPr fontId="1"/>
  </si>
  <si>
    <t>徒歩・自転車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</si>
  <si>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</si>
  <si>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</si>
  <si>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</si>
  <si>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</si>
  <si>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</si>
  <si>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</si>
  <si>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令和5年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</si>
  <si>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令和5年度　上期分の通所日数状況について、下記のとおり報告いたします。</t>
    <rPh sb="0" eb="2">
      <t>レイワ</t>
    </rPh>
    <rPh sb="3" eb="5">
      <t>ネンド</t>
    </rPh>
    <rPh sb="4" eb="5">
      <t>ド</t>
    </rPh>
    <rPh sb="6" eb="7">
      <t>カミ</t>
    </rPh>
    <rPh sb="8" eb="9">
      <t>ブン</t>
    </rPh>
    <rPh sb="10" eb="12">
      <t>ツウショ</t>
    </rPh>
    <rPh sb="12" eb="14">
      <t>ニッスウ</t>
    </rPh>
    <rPh sb="14" eb="16">
      <t>ジョウキョウ</t>
    </rPh>
    <rPh sb="21" eb="23">
      <t>カキ</t>
    </rPh>
    <rPh sb="27" eb="2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</si>
</sst>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shrinkToFit="1"/>
    </xf>
    <xf numFmtId="0" fontId="0" fillId="0" borderId="6" xfId="0" applyBorder="1" applyAlignment="1" applyProtection="1">
      <alignment shrinkToFit="1"/>
    </xf>
    <xf numFmtId="0" fontId="0" fillId="0" borderId="8" xfId="0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0" fillId="0" borderId="0" xfId="0" applyFont="1" applyProtection="1"/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" xfId="0" quotePrefix="1" applyBorder="1" applyAlignment="1" applyProtection="1">
      <alignment horizontal="left" vertical="top" wrapText="1"/>
      <protection locked="0"/>
    </xf>
    <xf numFmtId="0" fontId="0" fillId="0" borderId="7" xfId="0" quotePrefix="1" applyBorder="1" applyAlignment="1" applyProtection="1">
      <alignment horizontal="left" vertical="top" wrapText="1"/>
      <protection locked="0"/>
    </xf>
    <xf numFmtId="0" fontId="0" fillId="0" borderId="9" xfId="0" quotePrefix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標準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81"/>
  <sheetViews>
    <sheetView tabSelected="1" view="pageBreakPreview" topLeftCell="A759" zoomScale="80" zoomScaleNormal="95" zoomScaleSheetLayoutView="80" workbookViewId="0">
      <selection activeCell="C10" sqref="C10"/>
    </sheetView>
  </sheetViews>
  <sheetFormatPr defaultRowHeight="18.75" x14ac:dyDescent="0.4"/>
  <cols>
    <col min="1" max="1" width="6.75" style="3" customWidth="1"/>
    <col min="2" max="3" width="13.5" style="3" customWidth="1"/>
    <col min="4" max="4" width="9" style="3"/>
    <col min="5" max="5" width="14.75" style="3" customWidth="1"/>
    <col min="6" max="12" width="9.125" style="3" customWidth="1"/>
    <col min="13" max="16384" width="9" style="3"/>
  </cols>
  <sheetData>
    <row r="1" spans="1:44" x14ac:dyDescent="0.4">
      <c r="N1" s="4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  <c r="T1" s="4">
        <v>6</v>
      </c>
      <c r="U1" s="4">
        <v>7</v>
      </c>
      <c r="V1" s="4">
        <v>8</v>
      </c>
      <c r="W1" s="4">
        <v>9</v>
      </c>
      <c r="X1" s="4">
        <v>10</v>
      </c>
      <c r="Y1" s="4">
        <v>11</v>
      </c>
      <c r="Z1" s="4">
        <v>12</v>
      </c>
      <c r="AA1" s="4">
        <v>13</v>
      </c>
      <c r="AB1" s="4">
        <v>14</v>
      </c>
      <c r="AC1" s="4">
        <v>15</v>
      </c>
      <c r="AD1" s="4">
        <v>16</v>
      </c>
      <c r="AE1" s="4">
        <v>17</v>
      </c>
      <c r="AF1" s="4">
        <v>18</v>
      </c>
      <c r="AG1" s="4">
        <v>19</v>
      </c>
      <c r="AH1" s="4">
        <v>20</v>
      </c>
      <c r="AI1" s="4">
        <v>21</v>
      </c>
      <c r="AJ1" s="4">
        <v>22</v>
      </c>
      <c r="AK1" s="4">
        <v>23</v>
      </c>
      <c r="AL1" s="4">
        <v>24</v>
      </c>
      <c r="AM1" s="4">
        <v>25</v>
      </c>
      <c r="AN1" s="4">
        <v>26</v>
      </c>
      <c r="AO1" s="4">
        <v>27</v>
      </c>
      <c r="AP1" s="4">
        <v>28</v>
      </c>
      <c r="AQ1" s="4">
        <v>29</v>
      </c>
      <c r="AR1" s="4">
        <v>0</v>
      </c>
    </row>
    <row r="2" spans="1:44" x14ac:dyDescent="0.4">
      <c r="I2" s="26" t="s">
        <v>23</v>
      </c>
      <c r="J2" s="26"/>
      <c r="K2" s="26"/>
      <c r="L2" s="26"/>
      <c r="M2" s="2" t="str">
        <f>+IF(MID(I2,FIND("月",I2)-1,1)="　","報告日を入力してください","")</f>
        <v>報告日を入力してください</v>
      </c>
    </row>
    <row r="3" spans="1:44" x14ac:dyDescent="0.4">
      <c r="A3" s="3" t="s">
        <v>1</v>
      </c>
    </row>
    <row r="4" spans="1:44" x14ac:dyDescent="0.4">
      <c r="H4" s="5" t="s">
        <v>2</v>
      </c>
      <c r="I4" s="25"/>
      <c r="J4" s="25"/>
      <c r="K4" s="25"/>
      <c r="L4" s="25"/>
      <c r="M4" s="2" t="str">
        <f>+IF(I4="","施設長名を入力してください","")</f>
        <v>施設長名を入力してください</v>
      </c>
    </row>
    <row r="5" spans="1:44" x14ac:dyDescent="0.4">
      <c r="H5" s="5" t="s">
        <v>3</v>
      </c>
      <c r="I5" s="25"/>
      <c r="J5" s="25"/>
      <c r="K5" s="25"/>
      <c r="L5" s="25"/>
      <c r="M5" s="2" t="str">
        <f>+IF(I5="","担当者名を入力してください","")</f>
        <v>担当者名を入力してください</v>
      </c>
    </row>
    <row r="6" spans="1:44" x14ac:dyDescent="0.4">
      <c r="H6" s="5" t="s">
        <v>4</v>
      </c>
      <c r="I6" s="25"/>
      <c r="J6" s="25"/>
      <c r="K6" s="25"/>
      <c r="L6" s="25"/>
      <c r="M6" s="2" t="str">
        <f>+IF(I6="","電話番号を入力してください","")</f>
        <v>電話番号を入力してください</v>
      </c>
    </row>
    <row r="8" spans="1:44" x14ac:dyDescent="0.4">
      <c r="C8" s="3" t="s">
        <v>24</v>
      </c>
    </row>
    <row r="9" spans="1:44" x14ac:dyDescent="0.4">
      <c r="A9" s="5" t="s">
        <v>5</v>
      </c>
      <c r="B9" s="25"/>
      <c r="C9" s="25"/>
      <c r="D9" s="25"/>
      <c r="E9" s="25"/>
      <c r="F9" s="2" t="str">
        <f>+IF(B9="","施設名を入力してください","")</f>
        <v>施設名を入力してください</v>
      </c>
      <c r="I9" s="6" t="s">
        <v>6</v>
      </c>
      <c r="J9" s="25"/>
      <c r="K9" s="25"/>
      <c r="L9" s="9"/>
      <c r="M9" s="2" t="str">
        <f>+IF(J9="選択してください","送迎有無を選択してください","")</f>
        <v/>
      </c>
    </row>
    <row r="11" spans="1:44" x14ac:dyDescent="0.4">
      <c r="A11" s="7" t="s">
        <v>7</v>
      </c>
      <c r="B11" s="7" t="s">
        <v>8</v>
      </c>
      <c r="C11" s="7" t="s">
        <v>9</v>
      </c>
      <c r="D11" s="6"/>
      <c r="E11" s="8"/>
      <c r="F11" s="7" t="s">
        <v>17</v>
      </c>
      <c r="G11" s="7" t="s">
        <v>18</v>
      </c>
      <c r="H11" s="7" t="s">
        <v>19</v>
      </c>
      <c r="I11" s="7" t="s">
        <v>20</v>
      </c>
      <c r="J11" s="7" t="s">
        <v>21</v>
      </c>
      <c r="K11" s="7" t="s">
        <v>22</v>
      </c>
      <c r="L11" s="7" t="s">
        <v>13</v>
      </c>
    </row>
    <row r="12" spans="1:44" x14ac:dyDescent="0.4">
      <c r="A12" s="16">
        <v>1</v>
      </c>
      <c r="B12" s="19"/>
      <c r="C12" s="19"/>
      <c r="D12" s="10" t="s">
        <v>10</v>
      </c>
      <c r="E12" s="11"/>
      <c r="F12" s="1"/>
      <c r="G12" s="1"/>
      <c r="H12" s="1"/>
      <c r="I12" s="1"/>
      <c r="J12" s="1"/>
      <c r="K12" s="1"/>
      <c r="L12" s="22"/>
      <c r="M12" s="2" t="str">
        <f>+IFERROR(IF(OR(M13&lt;&gt;"",N13&lt;&gt;"",O13&lt;&gt;"",P13&lt;&gt;"",Q13&lt;&gt;"",R13&lt;&gt;""),M13&amp;N13&amp;O13&amp;P13&amp;Q13&amp;R13&amp;"の通所日数、回数を確認してください",IF(AND(F12&lt;&gt;"",OR(B12="",C12="")),"受給者証番号又は通所者氏名を入力してください",IF(AND(OR(B12&lt;&gt;"",C12&lt;&gt;""),F12=""),"実績を入力してください",""))),"正しく入力してください")</f>
        <v/>
      </c>
      <c r="N12" s="4"/>
      <c r="O12" s="4"/>
      <c r="P12" s="4"/>
      <c r="Q12" s="4"/>
      <c r="R12" s="4"/>
    </row>
    <row r="13" spans="1:44" x14ac:dyDescent="0.4">
      <c r="A13" s="17"/>
      <c r="B13" s="20"/>
      <c r="C13" s="20"/>
      <c r="D13" s="12"/>
      <c r="E13" s="13" t="s">
        <v>11</v>
      </c>
      <c r="F13" s="1"/>
      <c r="G13" s="1"/>
      <c r="H13" s="1"/>
      <c r="I13" s="1"/>
      <c r="J13" s="1"/>
      <c r="K13" s="1"/>
      <c r="L13" s="23"/>
      <c r="M13" s="4" t="str">
        <f>+IF(OR(M14=1,$B12="",$C12=""),"",IF(AND(F12*2=SUM(F13:F15),F12&lt;&gt;""),"",$F$11))</f>
        <v/>
      </c>
      <c r="N13" s="4" t="str">
        <f>+IF(OR(N14=1,$B12="",$C12=""),"",IF(AND(G12*2=SUM(G13:G15),G12&lt;&gt;""),"",$G$11))</f>
        <v/>
      </c>
      <c r="O13" s="4" t="str">
        <f>+IF(OR(O14=1,$B12="",$C12=""),"",IF(AND(H12*2=SUM(H13:H15),H12&lt;&gt;""),"",$H$11))</f>
        <v/>
      </c>
      <c r="P13" s="4" t="str">
        <f>+IF(OR(P14=1,$B12="",$C12=""),"",IF(AND(I12*2=SUM(I13:I15),I12&lt;&gt;""),"",$I$11))</f>
        <v/>
      </c>
      <c r="Q13" s="4" t="str">
        <f>+IF(OR(Q14=1,$B12="",$C12=""),"",IF(AND(J12*2=SUM(J13:J15),J12&lt;&gt;""),"",$J$11))</f>
        <v/>
      </c>
      <c r="R13" s="4" t="str">
        <f>+IF(OR(R14=1,$B12="",$C12=""),"",IF(AND(K12*2=SUM(K13:K15),K12&lt;&gt;""),"",$K$11))</f>
        <v/>
      </c>
    </row>
    <row r="14" spans="1:44" x14ac:dyDescent="0.4">
      <c r="A14" s="17"/>
      <c r="B14" s="20"/>
      <c r="C14" s="20"/>
      <c r="D14" s="12"/>
      <c r="E14" s="13" t="s">
        <v>12</v>
      </c>
      <c r="F14" s="1"/>
      <c r="G14" s="1"/>
      <c r="H14" s="1"/>
      <c r="I14" s="1"/>
      <c r="J14" s="1"/>
      <c r="K14" s="1"/>
      <c r="L14" s="23"/>
      <c r="M14" s="4" t="str">
        <f>+IF(F12="契約なし",1,"")</f>
        <v/>
      </c>
      <c r="N14" s="4" t="str">
        <f>+IF(SUM(M14)&gt;0,1,IF(G12="契約なし",1,""))</f>
        <v/>
      </c>
      <c r="O14" s="4" t="str">
        <f>+IF(SUM(M14:N14)&gt;0,1,IF(H12="契約なし",1,""))</f>
        <v/>
      </c>
      <c r="P14" s="4" t="str">
        <f>+IF(SUM(M14:O14)&gt;0,1,IF(I12="契約なし",1,""))</f>
        <v/>
      </c>
      <c r="Q14" s="4" t="str">
        <f>+IF(SUM(M14:P14)&gt;0,1,IF(J12="契約なし",1,""))</f>
        <v/>
      </c>
      <c r="R14" s="4" t="str">
        <f>+IF(SUM(M14:Q14)&gt;0,1,IF(K12="契約なし",1,""))</f>
        <v/>
      </c>
    </row>
    <row r="15" spans="1:44" x14ac:dyDescent="0.4">
      <c r="A15" s="17"/>
      <c r="B15" s="20"/>
      <c r="C15" s="20"/>
      <c r="D15" s="12"/>
      <c r="E15" s="13" t="s">
        <v>14</v>
      </c>
      <c r="F15" s="1"/>
      <c r="G15" s="1"/>
      <c r="H15" s="1"/>
      <c r="I15" s="1"/>
      <c r="J15" s="1"/>
      <c r="K15" s="1"/>
      <c r="L15" s="23"/>
      <c r="M15" s="4"/>
      <c r="N15" s="4"/>
      <c r="O15" s="4"/>
      <c r="P15" s="4"/>
      <c r="Q15" s="4"/>
      <c r="R15" s="4"/>
    </row>
    <row r="16" spans="1:44" x14ac:dyDescent="0.4">
      <c r="A16" s="18"/>
      <c r="B16" s="21"/>
      <c r="C16" s="21"/>
      <c r="D16" s="14"/>
      <c r="E16" s="13" t="s">
        <v>16</v>
      </c>
      <c r="F16" s="1"/>
      <c r="G16" s="1"/>
      <c r="H16" s="1"/>
      <c r="I16" s="1"/>
      <c r="J16" s="1"/>
      <c r="K16" s="1"/>
      <c r="L16" s="24"/>
      <c r="M16" s="4"/>
      <c r="N16" s="4"/>
      <c r="O16" s="4"/>
      <c r="P16" s="4"/>
      <c r="Q16" s="4"/>
      <c r="R16" s="4"/>
    </row>
    <row r="17" spans="1:18" x14ac:dyDescent="0.4">
      <c r="A17" s="16">
        <v>2</v>
      </c>
      <c r="B17" s="19"/>
      <c r="C17" s="19"/>
      <c r="D17" s="10" t="s">
        <v>10</v>
      </c>
      <c r="E17" s="11"/>
      <c r="F17" s="1"/>
      <c r="G17" s="1"/>
      <c r="H17" s="1"/>
      <c r="I17" s="1"/>
      <c r="J17" s="1"/>
      <c r="K17" s="1"/>
      <c r="L17" s="22"/>
      <c r="M17" s="2" t="str">
        <f t="shared" ref="M17" si="0">+IFERROR(IF(OR(M18&lt;&gt;"",N18&lt;&gt;"",O18&lt;&gt;"",P18&lt;&gt;"",Q18&lt;&gt;"",R18&lt;&gt;""),M18&amp;N18&amp;O18&amp;P18&amp;Q18&amp;R18&amp;"の通所日数、回数を確認してください",IF(AND(F17&lt;&gt;"",OR(B17="",C17="")),"受給者証番号又は通所者氏名を入力してください",IF(AND(OR(B17&lt;&gt;"",C17&lt;&gt;""),F17=""),"実績を入力してください",""))),"正しく入力してください")</f>
        <v/>
      </c>
      <c r="N17" s="4"/>
      <c r="O17" s="4"/>
      <c r="P17" s="4"/>
      <c r="Q17" s="4"/>
      <c r="R17" s="4"/>
    </row>
    <row r="18" spans="1:18" x14ac:dyDescent="0.4">
      <c r="A18" s="17"/>
      <c r="B18" s="20"/>
      <c r="C18" s="20"/>
      <c r="D18" s="12"/>
      <c r="E18" s="13" t="s">
        <v>11</v>
      </c>
      <c r="F18" s="1"/>
      <c r="G18" s="1"/>
      <c r="H18" s="1"/>
      <c r="I18" s="1"/>
      <c r="J18" s="1"/>
      <c r="K18" s="1"/>
      <c r="L18" s="23"/>
      <c r="M18" s="4" t="str">
        <f t="shared" ref="M18" si="1">+IF(OR(M19=1,$B17="",$C17=""),"",IF(AND(F17*2=SUM(F18:F20),F17&lt;&gt;""),"",$F$11))</f>
        <v/>
      </c>
      <c r="N18" s="4" t="str">
        <f t="shared" ref="N18" si="2">+IF(OR(N19=1,$B17="",$C17=""),"",IF(AND(G17*2=SUM(G18:G20),G17&lt;&gt;""),"",$G$11))</f>
        <v/>
      </c>
      <c r="O18" s="4" t="str">
        <f t="shared" ref="O18" si="3">+IF(OR(O19=1,$B17="",$C17=""),"",IF(AND(H17*2=SUM(H18:H20),H17&lt;&gt;""),"",$H$11))</f>
        <v/>
      </c>
      <c r="P18" s="4" t="str">
        <f t="shared" ref="P18" si="4">+IF(OR(P19=1,$B17="",$C17=""),"",IF(AND(I17*2=SUM(I18:I20),I17&lt;&gt;""),"",$I$11))</f>
        <v/>
      </c>
      <c r="Q18" s="4" t="str">
        <f t="shared" ref="Q18" si="5">+IF(OR(Q19=1,$B17="",$C17=""),"",IF(AND(J17*2=SUM(J18:J20),J17&lt;&gt;""),"",$J$11))</f>
        <v/>
      </c>
      <c r="R18" s="4" t="str">
        <f t="shared" ref="R18" si="6">+IF(OR(R19=1,$B17="",$C17=""),"",IF(AND(K17*2=SUM(K18:K20),K17&lt;&gt;""),"",$K$11))</f>
        <v/>
      </c>
    </row>
    <row r="19" spans="1:18" x14ac:dyDescent="0.4">
      <c r="A19" s="17"/>
      <c r="B19" s="20"/>
      <c r="C19" s="20"/>
      <c r="D19" s="12"/>
      <c r="E19" s="13" t="s">
        <v>12</v>
      </c>
      <c r="F19" s="1"/>
      <c r="G19" s="1"/>
      <c r="H19" s="1"/>
      <c r="I19" s="1"/>
      <c r="J19" s="1"/>
      <c r="K19" s="1"/>
      <c r="L19" s="23"/>
      <c r="M19" s="4" t="str">
        <f t="shared" ref="M19" si="7">+IF(F17="契約なし",1,"")</f>
        <v/>
      </c>
      <c r="N19" s="4" t="str">
        <f t="shared" ref="N19" si="8">+IF(SUM(M19)&gt;0,1,IF(G17="契約なし",1,""))</f>
        <v/>
      </c>
      <c r="O19" s="4" t="str">
        <f t="shared" ref="O19" si="9">+IF(SUM(M19:N19)&gt;0,1,IF(H17="契約なし",1,""))</f>
        <v/>
      </c>
      <c r="P19" s="4" t="str">
        <f t="shared" ref="P19" si="10">+IF(SUM(M19:O19)&gt;0,1,IF(I17="契約なし",1,""))</f>
        <v/>
      </c>
      <c r="Q19" s="4" t="str">
        <f t="shared" ref="Q19" si="11">+IF(SUM(M19:P19)&gt;0,1,IF(J17="契約なし",1,""))</f>
        <v/>
      </c>
      <c r="R19" s="4" t="str">
        <f t="shared" ref="R19" si="12">+IF(SUM(M19:Q19)&gt;0,1,IF(K17="契約なし",1,""))</f>
        <v/>
      </c>
    </row>
    <row r="20" spans="1:18" x14ac:dyDescent="0.4">
      <c r="A20" s="17"/>
      <c r="B20" s="20"/>
      <c r="C20" s="20"/>
      <c r="D20" s="12"/>
      <c r="E20" s="13" t="s">
        <v>14</v>
      </c>
      <c r="F20" s="1"/>
      <c r="G20" s="1"/>
      <c r="H20" s="1"/>
      <c r="I20" s="1"/>
      <c r="J20" s="1"/>
      <c r="K20" s="1"/>
      <c r="L20" s="23"/>
      <c r="M20" s="4"/>
      <c r="N20" s="4"/>
      <c r="O20" s="4"/>
      <c r="P20" s="4"/>
      <c r="Q20" s="4"/>
      <c r="R20" s="4"/>
    </row>
    <row r="21" spans="1:18" x14ac:dyDescent="0.4">
      <c r="A21" s="18"/>
      <c r="B21" s="21"/>
      <c r="C21" s="21"/>
      <c r="D21" s="14"/>
      <c r="E21" s="13" t="s">
        <v>15</v>
      </c>
      <c r="F21" s="1"/>
      <c r="G21" s="1"/>
      <c r="H21" s="1"/>
      <c r="I21" s="1"/>
      <c r="J21" s="1"/>
      <c r="K21" s="1"/>
      <c r="L21" s="24"/>
      <c r="M21" s="4"/>
      <c r="N21" s="4"/>
      <c r="O21" s="4"/>
      <c r="P21" s="4"/>
      <c r="Q21" s="4"/>
      <c r="R21" s="4"/>
    </row>
    <row r="22" spans="1:18" x14ac:dyDescent="0.4">
      <c r="A22" s="16">
        <v>3</v>
      </c>
      <c r="B22" s="19"/>
      <c r="C22" s="19"/>
      <c r="D22" s="10" t="s">
        <v>10</v>
      </c>
      <c r="E22" s="11"/>
      <c r="F22" s="1"/>
      <c r="G22" s="1"/>
      <c r="H22" s="1"/>
      <c r="I22" s="1"/>
      <c r="J22" s="1"/>
      <c r="K22" s="1"/>
      <c r="L22" s="22"/>
      <c r="M22" s="2" t="str">
        <f t="shared" ref="M22" si="13">+IFERROR(IF(OR(M23&lt;&gt;"",N23&lt;&gt;"",O23&lt;&gt;"",P23&lt;&gt;"",Q23&lt;&gt;"",R23&lt;&gt;""),M23&amp;N23&amp;O23&amp;P23&amp;Q23&amp;R23&amp;"の通所日数、回数を確認してください",IF(AND(F22&lt;&gt;"",OR(B22="",C22="")),"受給者証番号又は通所者氏名を入力してください",IF(AND(OR(B22&lt;&gt;"",C22&lt;&gt;""),F22=""),"実績を入力してください",""))),"正しく入力してください")</f>
        <v/>
      </c>
      <c r="N22" s="4"/>
      <c r="O22" s="4"/>
      <c r="P22" s="4"/>
      <c r="Q22" s="4"/>
      <c r="R22" s="4"/>
    </row>
    <row r="23" spans="1:18" x14ac:dyDescent="0.4">
      <c r="A23" s="17"/>
      <c r="B23" s="20"/>
      <c r="C23" s="20"/>
      <c r="D23" s="12"/>
      <c r="E23" s="13" t="s">
        <v>11</v>
      </c>
      <c r="F23" s="1"/>
      <c r="G23" s="1"/>
      <c r="H23" s="1"/>
      <c r="I23" s="1"/>
      <c r="J23" s="1"/>
      <c r="K23" s="1"/>
      <c r="L23" s="23"/>
      <c r="M23" s="4" t="str">
        <f t="shared" ref="M23" si="14">+IF(OR(M24=1,$B22="",$C22=""),"",IF(AND(F22*2=SUM(F23:F25),F22&lt;&gt;""),"",$F$11))</f>
        <v/>
      </c>
      <c r="N23" s="4" t="str">
        <f t="shared" ref="N23" si="15">+IF(OR(N24=1,$B22="",$C22=""),"",IF(AND(G22*2=SUM(G23:G25),G22&lt;&gt;""),"",$G$11))</f>
        <v/>
      </c>
      <c r="O23" s="4" t="str">
        <f t="shared" ref="O23" si="16">+IF(OR(O24=1,$B22="",$C22=""),"",IF(AND(H22*2=SUM(H23:H25),H22&lt;&gt;""),"",$H$11))</f>
        <v/>
      </c>
      <c r="P23" s="4" t="str">
        <f t="shared" ref="P23" si="17">+IF(OR(P24=1,$B22="",$C22=""),"",IF(AND(I22*2=SUM(I23:I25),I22&lt;&gt;""),"",$I$11))</f>
        <v/>
      </c>
      <c r="Q23" s="4" t="str">
        <f t="shared" ref="Q23" si="18">+IF(OR(Q24=1,$B22="",$C22=""),"",IF(AND(J22*2=SUM(J23:J25),J22&lt;&gt;""),"",$J$11))</f>
        <v/>
      </c>
      <c r="R23" s="4" t="str">
        <f t="shared" ref="R23" si="19">+IF(OR(R24=1,$B22="",$C22=""),"",IF(AND(K22*2=SUM(K23:K25),K22&lt;&gt;""),"",$K$11))</f>
        <v/>
      </c>
    </row>
    <row r="24" spans="1:18" x14ac:dyDescent="0.4">
      <c r="A24" s="17"/>
      <c r="B24" s="20"/>
      <c r="C24" s="20"/>
      <c r="D24" s="12"/>
      <c r="E24" s="13" t="s">
        <v>12</v>
      </c>
      <c r="F24" s="1"/>
      <c r="G24" s="1"/>
      <c r="H24" s="1"/>
      <c r="I24" s="1"/>
      <c r="J24" s="1"/>
      <c r="K24" s="1"/>
      <c r="L24" s="23"/>
      <c r="M24" s="4" t="str">
        <f t="shared" ref="M24" si="20">+IF(F22="契約なし",1,"")</f>
        <v/>
      </c>
      <c r="N24" s="4" t="str">
        <f t="shared" ref="N24" si="21">+IF(SUM(M24)&gt;0,1,IF(G22="契約なし",1,""))</f>
        <v/>
      </c>
      <c r="O24" s="4" t="str">
        <f t="shared" ref="O24" si="22">+IF(SUM(M24:N24)&gt;0,1,IF(H22="契約なし",1,""))</f>
        <v/>
      </c>
      <c r="P24" s="4" t="str">
        <f t="shared" ref="P24" si="23">+IF(SUM(M24:O24)&gt;0,1,IF(I22="契約なし",1,""))</f>
        <v/>
      </c>
      <c r="Q24" s="4" t="str">
        <f t="shared" ref="Q24" si="24">+IF(SUM(M24:P24)&gt;0,1,IF(J22="契約なし",1,""))</f>
        <v/>
      </c>
      <c r="R24" s="4" t="str">
        <f t="shared" ref="R24" si="25">+IF(SUM(M24:Q24)&gt;0,1,IF(K22="契約なし",1,""))</f>
        <v/>
      </c>
    </row>
    <row r="25" spans="1:18" x14ac:dyDescent="0.4">
      <c r="A25" s="17"/>
      <c r="B25" s="20"/>
      <c r="C25" s="20"/>
      <c r="D25" s="12"/>
      <c r="E25" s="13" t="s">
        <v>14</v>
      </c>
      <c r="F25" s="1"/>
      <c r="G25" s="1"/>
      <c r="H25" s="1"/>
      <c r="I25" s="1"/>
      <c r="J25" s="1"/>
      <c r="K25" s="1"/>
      <c r="L25" s="23"/>
      <c r="M25" s="4"/>
      <c r="N25" s="4"/>
      <c r="O25" s="4"/>
      <c r="P25" s="4"/>
      <c r="Q25" s="4"/>
      <c r="R25" s="4"/>
    </row>
    <row r="26" spans="1:18" x14ac:dyDescent="0.4">
      <c r="A26" s="18"/>
      <c r="B26" s="21"/>
      <c r="C26" s="21"/>
      <c r="D26" s="14"/>
      <c r="E26" s="13" t="s">
        <v>16</v>
      </c>
      <c r="F26" s="1"/>
      <c r="G26" s="1"/>
      <c r="H26" s="1"/>
      <c r="I26" s="1"/>
      <c r="J26" s="1"/>
      <c r="K26" s="1"/>
      <c r="L26" s="24"/>
      <c r="M26" s="15"/>
      <c r="N26" s="4"/>
      <c r="O26" s="4"/>
      <c r="P26" s="4"/>
      <c r="Q26" s="4"/>
      <c r="R26" s="4"/>
    </row>
    <row r="27" spans="1:18" x14ac:dyDescent="0.4">
      <c r="A27" s="16">
        <v>4</v>
      </c>
      <c r="B27" s="19"/>
      <c r="C27" s="19"/>
      <c r="D27" s="10" t="s">
        <v>10</v>
      </c>
      <c r="E27" s="11"/>
      <c r="F27" s="1"/>
      <c r="G27" s="1"/>
      <c r="H27" s="1"/>
      <c r="I27" s="1"/>
      <c r="J27" s="1"/>
      <c r="K27" s="1"/>
      <c r="L27" s="22"/>
      <c r="M27" s="2" t="str">
        <f t="shared" ref="M27" si="26">+IFERROR(IF(OR(M28&lt;&gt;"",N28&lt;&gt;"",O28&lt;&gt;"",P28&lt;&gt;"",Q28&lt;&gt;"",R28&lt;&gt;""),M28&amp;N28&amp;O28&amp;P28&amp;Q28&amp;R28&amp;"の通所日数、回数を確認してください",IF(AND(F27&lt;&gt;"",OR(B27="",C27="")),"受給者証番号又は通所者氏名を入力してください",IF(AND(OR(B27&lt;&gt;"",C27&lt;&gt;""),F27=""),"実績を入力してください",""))),"正しく入力してください")</f>
        <v/>
      </c>
      <c r="N27" s="4"/>
      <c r="O27" s="4"/>
      <c r="P27" s="4"/>
      <c r="Q27" s="4"/>
      <c r="R27" s="4"/>
    </row>
    <row r="28" spans="1:18" x14ac:dyDescent="0.4">
      <c r="A28" s="17"/>
      <c r="B28" s="20"/>
      <c r="C28" s="20"/>
      <c r="D28" s="12"/>
      <c r="E28" s="13" t="s">
        <v>11</v>
      </c>
      <c r="F28" s="1"/>
      <c r="G28" s="1"/>
      <c r="H28" s="1"/>
      <c r="I28" s="1"/>
      <c r="J28" s="1"/>
      <c r="K28" s="1"/>
      <c r="L28" s="23"/>
      <c r="M28" s="4" t="str">
        <f t="shared" ref="M28" si="27">+IF(OR(M29=1,$B27="",$C27=""),"",IF(AND(F27*2=SUM(F28:F30),F27&lt;&gt;""),"",$F$11))</f>
        <v/>
      </c>
      <c r="N28" s="4" t="str">
        <f t="shared" ref="N28" si="28">+IF(OR(N29=1,$B27="",$C27=""),"",IF(AND(G27*2=SUM(G28:G30),G27&lt;&gt;""),"",$G$11))</f>
        <v/>
      </c>
      <c r="O28" s="4" t="str">
        <f t="shared" ref="O28" si="29">+IF(OR(O29=1,$B27="",$C27=""),"",IF(AND(H27*2=SUM(H28:H30),H27&lt;&gt;""),"",$H$11))</f>
        <v/>
      </c>
      <c r="P28" s="4" t="str">
        <f t="shared" ref="P28" si="30">+IF(OR(P29=1,$B27="",$C27=""),"",IF(AND(I27*2=SUM(I28:I30),I27&lt;&gt;""),"",$I$11))</f>
        <v/>
      </c>
      <c r="Q28" s="4" t="str">
        <f t="shared" ref="Q28" si="31">+IF(OR(Q29=1,$B27="",$C27=""),"",IF(AND(J27*2=SUM(J28:J30),J27&lt;&gt;""),"",$J$11))</f>
        <v/>
      </c>
      <c r="R28" s="4" t="str">
        <f t="shared" ref="R28" si="32">+IF(OR(R29=1,$B27="",$C27=""),"",IF(AND(K27*2=SUM(K28:K30),K27&lt;&gt;""),"",$K$11))</f>
        <v/>
      </c>
    </row>
    <row r="29" spans="1:18" x14ac:dyDescent="0.4">
      <c r="A29" s="17"/>
      <c r="B29" s="20"/>
      <c r="C29" s="20"/>
      <c r="D29" s="12"/>
      <c r="E29" s="13" t="s">
        <v>12</v>
      </c>
      <c r="F29" s="1"/>
      <c r="G29" s="1"/>
      <c r="H29" s="1"/>
      <c r="I29" s="1"/>
      <c r="J29" s="1"/>
      <c r="K29" s="1"/>
      <c r="L29" s="23"/>
      <c r="M29" s="4" t="str">
        <f t="shared" ref="M29" si="33">+IF(F27="契約なし",1,"")</f>
        <v/>
      </c>
      <c r="N29" s="4" t="str">
        <f t="shared" ref="N29" si="34">+IF(SUM(M29)&gt;0,1,IF(G27="契約なし",1,""))</f>
        <v/>
      </c>
      <c r="O29" s="4" t="str">
        <f t="shared" ref="O29" si="35">+IF(SUM(M29:N29)&gt;0,1,IF(H27="契約なし",1,""))</f>
        <v/>
      </c>
      <c r="P29" s="4" t="str">
        <f t="shared" ref="P29" si="36">+IF(SUM(M29:O29)&gt;0,1,IF(I27="契約なし",1,""))</f>
        <v/>
      </c>
      <c r="Q29" s="4" t="str">
        <f t="shared" ref="Q29" si="37">+IF(SUM(M29:P29)&gt;0,1,IF(J27="契約なし",1,""))</f>
        <v/>
      </c>
      <c r="R29" s="4" t="str">
        <f t="shared" ref="R29" si="38">+IF(SUM(M29:Q29)&gt;0,1,IF(K27="契約なし",1,""))</f>
        <v/>
      </c>
    </row>
    <row r="30" spans="1:18" x14ac:dyDescent="0.4">
      <c r="A30" s="17"/>
      <c r="B30" s="20"/>
      <c r="C30" s="20"/>
      <c r="D30" s="12"/>
      <c r="E30" s="13" t="s">
        <v>14</v>
      </c>
      <c r="F30" s="1"/>
      <c r="G30" s="1"/>
      <c r="H30" s="1"/>
      <c r="I30" s="1"/>
      <c r="J30" s="1"/>
      <c r="K30" s="1"/>
      <c r="L30" s="23"/>
      <c r="M30" s="4"/>
      <c r="N30" s="4"/>
      <c r="O30" s="4"/>
      <c r="P30" s="4"/>
      <c r="Q30" s="4"/>
      <c r="R30" s="4"/>
    </row>
    <row r="31" spans="1:18" x14ac:dyDescent="0.4">
      <c r="A31" s="18"/>
      <c r="B31" s="21"/>
      <c r="C31" s="21"/>
      <c r="D31" s="14"/>
      <c r="E31" s="13" t="s">
        <v>15</v>
      </c>
      <c r="F31" s="1"/>
      <c r="G31" s="1"/>
      <c r="H31" s="1"/>
      <c r="I31" s="1"/>
      <c r="J31" s="1"/>
      <c r="K31" s="1"/>
      <c r="L31" s="24"/>
      <c r="M31" s="4"/>
      <c r="N31" s="4"/>
      <c r="O31" s="4"/>
      <c r="P31" s="4"/>
      <c r="Q31" s="4"/>
      <c r="R31" s="4"/>
    </row>
    <row r="32" spans="1:18" x14ac:dyDescent="0.4">
      <c r="A32" s="16">
        <v>5</v>
      </c>
      <c r="B32" s="19"/>
      <c r="C32" s="19"/>
      <c r="D32" s="10" t="s">
        <v>10</v>
      </c>
      <c r="E32" s="11"/>
      <c r="F32" s="1"/>
      <c r="G32" s="1"/>
      <c r="H32" s="1"/>
      <c r="I32" s="1"/>
      <c r="J32" s="1"/>
      <c r="K32" s="1"/>
      <c r="L32" s="22"/>
      <c r="M32" s="2" t="str">
        <f t="shared" ref="M32" si="39">+IFERROR(IF(OR(M33&lt;&gt;"",N33&lt;&gt;"",O33&lt;&gt;"",P33&lt;&gt;"",Q33&lt;&gt;"",R33&lt;&gt;""),M33&amp;N33&amp;O33&amp;P33&amp;Q33&amp;R33&amp;"の通所日数、回数を確認してください",IF(AND(F32&lt;&gt;"",OR(B32="",C32="")),"受給者証番号又は通所者氏名を入力してください",IF(AND(OR(B32&lt;&gt;"",C32&lt;&gt;""),F32=""),"実績を入力してください",""))),"正しく入力してください")</f>
        <v/>
      </c>
      <c r="N32" s="4"/>
      <c r="O32" s="4"/>
      <c r="P32" s="4"/>
      <c r="Q32" s="4"/>
      <c r="R32" s="4"/>
    </row>
    <row r="33" spans="1:18" x14ac:dyDescent="0.4">
      <c r="A33" s="17"/>
      <c r="B33" s="20"/>
      <c r="C33" s="20"/>
      <c r="D33" s="12"/>
      <c r="E33" s="13" t="s">
        <v>11</v>
      </c>
      <c r="F33" s="1"/>
      <c r="G33" s="1"/>
      <c r="H33" s="1"/>
      <c r="I33" s="1"/>
      <c r="J33" s="1"/>
      <c r="K33" s="1"/>
      <c r="L33" s="23"/>
      <c r="M33" s="4" t="str">
        <f t="shared" ref="M33" si="40">+IF(OR(M34=1,$B32="",$C32=""),"",IF(AND(F32*2=SUM(F33:F35),F32&lt;&gt;""),"",$F$11))</f>
        <v/>
      </c>
      <c r="N33" s="4" t="str">
        <f t="shared" ref="N33" si="41">+IF(OR(N34=1,$B32="",$C32=""),"",IF(AND(G32*2=SUM(G33:G35),G32&lt;&gt;""),"",$G$11))</f>
        <v/>
      </c>
      <c r="O33" s="4" t="str">
        <f t="shared" ref="O33" si="42">+IF(OR(O34=1,$B32="",$C32=""),"",IF(AND(H32*2=SUM(H33:H35),H32&lt;&gt;""),"",$H$11))</f>
        <v/>
      </c>
      <c r="P33" s="4" t="str">
        <f t="shared" ref="P33" si="43">+IF(OR(P34=1,$B32="",$C32=""),"",IF(AND(I32*2=SUM(I33:I35),I32&lt;&gt;""),"",$I$11))</f>
        <v/>
      </c>
      <c r="Q33" s="4" t="str">
        <f t="shared" ref="Q33" si="44">+IF(OR(Q34=1,$B32="",$C32=""),"",IF(AND(J32*2=SUM(J33:J35),J32&lt;&gt;""),"",$J$11))</f>
        <v/>
      </c>
      <c r="R33" s="4" t="str">
        <f t="shared" ref="R33" si="45">+IF(OR(R34=1,$B32="",$C32=""),"",IF(AND(K32*2=SUM(K33:K35),K32&lt;&gt;""),"",$K$11))</f>
        <v/>
      </c>
    </row>
    <row r="34" spans="1:18" x14ac:dyDescent="0.4">
      <c r="A34" s="17"/>
      <c r="B34" s="20"/>
      <c r="C34" s="20"/>
      <c r="D34" s="12"/>
      <c r="E34" s="13" t="s">
        <v>12</v>
      </c>
      <c r="F34" s="1"/>
      <c r="G34" s="1"/>
      <c r="H34" s="1"/>
      <c r="I34" s="1"/>
      <c r="J34" s="1"/>
      <c r="K34" s="1"/>
      <c r="L34" s="23"/>
      <c r="M34" s="4" t="str">
        <f t="shared" ref="M34" si="46">+IF(F32="契約なし",1,"")</f>
        <v/>
      </c>
      <c r="N34" s="4" t="str">
        <f t="shared" ref="N34" si="47">+IF(SUM(M34)&gt;0,1,IF(G32="契約なし",1,""))</f>
        <v/>
      </c>
      <c r="O34" s="4" t="str">
        <f t="shared" ref="O34" si="48">+IF(SUM(M34:N34)&gt;0,1,IF(H32="契約なし",1,""))</f>
        <v/>
      </c>
      <c r="P34" s="4" t="str">
        <f t="shared" ref="P34" si="49">+IF(SUM(M34:O34)&gt;0,1,IF(I32="契約なし",1,""))</f>
        <v/>
      </c>
      <c r="Q34" s="4" t="str">
        <f t="shared" ref="Q34" si="50">+IF(SUM(M34:P34)&gt;0,1,IF(J32="契約なし",1,""))</f>
        <v/>
      </c>
      <c r="R34" s="4" t="str">
        <f t="shared" ref="R34" si="51">+IF(SUM(M34:Q34)&gt;0,1,IF(K32="契約なし",1,""))</f>
        <v/>
      </c>
    </row>
    <row r="35" spans="1:18" x14ac:dyDescent="0.4">
      <c r="A35" s="17"/>
      <c r="B35" s="20"/>
      <c r="C35" s="20"/>
      <c r="D35" s="12"/>
      <c r="E35" s="13" t="s">
        <v>14</v>
      </c>
      <c r="F35" s="1"/>
      <c r="G35" s="1"/>
      <c r="H35" s="1"/>
      <c r="I35" s="1"/>
      <c r="J35" s="1"/>
      <c r="K35" s="1"/>
      <c r="L35" s="23"/>
      <c r="M35" s="4"/>
      <c r="N35" s="4"/>
      <c r="O35" s="4"/>
      <c r="P35" s="4"/>
      <c r="Q35" s="4"/>
      <c r="R35" s="4"/>
    </row>
    <row r="36" spans="1:18" x14ac:dyDescent="0.4">
      <c r="A36" s="18"/>
      <c r="B36" s="21"/>
      <c r="C36" s="21"/>
      <c r="D36" s="14"/>
      <c r="E36" s="13" t="s">
        <v>16</v>
      </c>
      <c r="F36" s="1"/>
      <c r="G36" s="1"/>
      <c r="H36" s="1"/>
      <c r="I36" s="1"/>
      <c r="J36" s="1"/>
      <c r="K36" s="1"/>
      <c r="L36" s="24"/>
      <c r="M36" s="4"/>
      <c r="N36" s="4"/>
      <c r="O36" s="4"/>
      <c r="P36" s="4"/>
      <c r="Q36" s="4"/>
      <c r="R36" s="4"/>
    </row>
    <row r="37" spans="1:18" x14ac:dyDescent="0.4">
      <c r="A37" s="16">
        <v>6</v>
      </c>
      <c r="B37" s="19"/>
      <c r="C37" s="19"/>
      <c r="D37" s="10" t="s">
        <v>10</v>
      </c>
      <c r="E37" s="11"/>
      <c r="F37" s="1"/>
      <c r="G37" s="1"/>
      <c r="H37" s="1"/>
      <c r="I37" s="1"/>
      <c r="J37" s="1"/>
      <c r="K37" s="1"/>
      <c r="L37" s="22"/>
      <c r="M37" s="2" t="str">
        <f t="shared" ref="M37" si="52">+IFERROR(IF(OR(M38&lt;&gt;"",N38&lt;&gt;"",O38&lt;&gt;"",P38&lt;&gt;"",Q38&lt;&gt;"",R38&lt;&gt;""),M38&amp;N38&amp;O38&amp;P38&amp;Q38&amp;R38&amp;"の通所日数、回数を確認してください",IF(AND(F37&lt;&gt;"",OR(B37="",C37="")),"受給者証番号又は通所者氏名を入力してください",IF(AND(OR(B37&lt;&gt;"",C37&lt;&gt;""),F37=""),"実績を入力してください",""))),"正しく入力してください")</f>
        <v/>
      </c>
      <c r="N37" s="4"/>
      <c r="O37" s="4"/>
      <c r="P37" s="4"/>
      <c r="Q37" s="4"/>
      <c r="R37" s="4"/>
    </row>
    <row r="38" spans="1:18" x14ac:dyDescent="0.4">
      <c r="A38" s="17"/>
      <c r="B38" s="20"/>
      <c r="C38" s="20"/>
      <c r="D38" s="12"/>
      <c r="E38" s="13" t="s">
        <v>11</v>
      </c>
      <c r="F38" s="1"/>
      <c r="G38" s="1"/>
      <c r="H38" s="1"/>
      <c r="I38" s="1"/>
      <c r="J38" s="1"/>
      <c r="K38" s="1"/>
      <c r="L38" s="23"/>
      <c r="M38" s="4" t="str">
        <f t="shared" ref="M38" si="53">+IF(OR(M39=1,$B37="",$C37=""),"",IF(AND(F37*2=SUM(F38:F40),F37&lt;&gt;""),"",$F$11))</f>
        <v/>
      </c>
      <c r="N38" s="4" t="str">
        <f t="shared" ref="N38" si="54">+IF(OR(N39=1,$B37="",$C37=""),"",IF(AND(G37*2=SUM(G38:G40),G37&lt;&gt;""),"",$G$11))</f>
        <v/>
      </c>
      <c r="O38" s="4" t="str">
        <f t="shared" ref="O38" si="55">+IF(OR(O39=1,$B37="",$C37=""),"",IF(AND(H37*2=SUM(H38:H40),H37&lt;&gt;""),"",$H$11))</f>
        <v/>
      </c>
      <c r="P38" s="4" t="str">
        <f t="shared" ref="P38" si="56">+IF(OR(P39=1,$B37="",$C37=""),"",IF(AND(I37*2=SUM(I38:I40),I37&lt;&gt;""),"",$I$11))</f>
        <v/>
      </c>
      <c r="Q38" s="4" t="str">
        <f t="shared" ref="Q38" si="57">+IF(OR(Q39=1,$B37="",$C37=""),"",IF(AND(J37*2=SUM(J38:J40),J37&lt;&gt;""),"",$J$11))</f>
        <v/>
      </c>
      <c r="R38" s="4" t="str">
        <f t="shared" ref="R38" si="58">+IF(OR(R39=1,$B37="",$C37=""),"",IF(AND(K37*2=SUM(K38:K40),K37&lt;&gt;""),"",$K$11))</f>
        <v/>
      </c>
    </row>
    <row r="39" spans="1:18" x14ac:dyDescent="0.4">
      <c r="A39" s="17"/>
      <c r="B39" s="20"/>
      <c r="C39" s="20"/>
      <c r="D39" s="12"/>
      <c r="E39" s="13" t="s">
        <v>12</v>
      </c>
      <c r="F39" s="1"/>
      <c r="G39" s="1"/>
      <c r="H39" s="1"/>
      <c r="I39" s="1"/>
      <c r="J39" s="1"/>
      <c r="K39" s="1"/>
      <c r="L39" s="23"/>
      <c r="M39" s="4" t="str">
        <f t="shared" ref="M39" si="59">+IF(F37="契約なし",1,"")</f>
        <v/>
      </c>
      <c r="N39" s="4" t="str">
        <f t="shared" ref="N39" si="60">+IF(SUM(M39)&gt;0,1,IF(G37="契約なし",1,""))</f>
        <v/>
      </c>
      <c r="O39" s="4" t="str">
        <f t="shared" ref="O39" si="61">+IF(SUM(M39:N39)&gt;0,1,IF(H37="契約なし",1,""))</f>
        <v/>
      </c>
      <c r="P39" s="4" t="str">
        <f t="shared" ref="P39" si="62">+IF(SUM(M39:O39)&gt;0,1,IF(I37="契約なし",1,""))</f>
        <v/>
      </c>
      <c r="Q39" s="4" t="str">
        <f t="shared" ref="Q39" si="63">+IF(SUM(M39:P39)&gt;0,1,IF(J37="契約なし",1,""))</f>
        <v/>
      </c>
      <c r="R39" s="4" t="str">
        <f t="shared" ref="R39" si="64">+IF(SUM(M39:Q39)&gt;0,1,IF(K37="契約なし",1,""))</f>
        <v/>
      </c>
    </row>
    <row r="40" spans="1:18" x14ac:dyDescent="0.4">
      <c r="A40" s="17"/>
      <c r="B40" s="20"/>
      <c r="C40" s="20"/>
      <c r="D40" s="12"/>
      <c r="E40" s="13" t="s">
        <v>14</v>
      </c>
      <c r="F40" s="1"/>
      <c r="G40" s="1"/>
      <c r="H40" s="1"/>
      <c r="I40" s="1"/>
      <c r="J40" s="1"/>
      <c r="K40" s="1"/>
      <c r="L40" s="23"/>
      <c r="M40" s="4"/>
      <c r="N40" s="4"/>
      <c r="O40" s="4"/>
      <c r="P40" s="4"/>
      <c r="Q40" s="4"/>
      <c r="R40" s="4"/>
    </row>
    <row r="41" spans="1:18" x14ac:dyDescent="0.4">
      <c r="A41" s="18"/>
      <c r="B41" s="21"/>
      <c r="C41" s="21"/>
      <c r="D41" s="14"/>
      <c r="E41" s="13" t="s">
        <v>15</v>
      </c>
      <c r="F41" s="1"/>
      <c r="G41" s="1"/>
      <c r="H41" s="1"/>
      <c r="I41" s="1"/>
      <c r="J41" s="1"/>
      <c r="K41" s="1"/>
      <c r="L41" s="24"/>
      <c r="M41" s="4"/>
      <c r="N41" s="4"/>
      <c r="O41" s="4"/>
      <c r="P41" s="4"/>
      <c r="Q41" s="4"/>
      <c r="R41" s="4"/>
    </row>
    <row r="42" spans="1:18" x14ac:dyDescent="0.4">
      <c r="A42" s="16">
        <v>7</v>
      </c>
      <c r="B42" s="19"/>
      <c r="C42" s="19"/>
      <c r="D42" s="10" t="s">
        <v>10</v>
      </c>
      <c r="E42" s="11"/>
      <c r="F42" s="1"/>
      <c r="G42" s="1"/>
      <c r="H42" s="1"/>
      <c r="I42" s="1"/>
      <c r="J42" s="1"/>
      <c r="K42" s="1"/>
      <c r="L42" s="22"/>
      <c r="M42" s="2" t="str">
        <f t="shared" ref="M42" si="65">+IFERROR(IF(OR(M43&lt;&gt;"",N43&lt;&gt;"",O43&lt;&gt;"",P43&lt;&gt;"",Q43&lt;&gt;"",R43&lt;&gt;""),M43&amp;N43&amp;O43&amp;P43&amp;Q43&amp;R43&amp;"の通所日数、回数を確認してください",IF(AND(F42&lt;&gt;"",OR(B42="",C42="")),"受給者証番号又は通所者氏名を入力してください",IF(AND(OR(B42&lt;&gt;"",C42&lt;&gt;""),F42=""),"実績を入力してください",""))),"正しく入力してください")</f>
        <v/>
      </c>
      <c r="N42" s="4"/>
      <c r="O42" s="4"/>
      <c r="P42" s="4"/>
      <c r="Q42" s="4"/>
      <c r="R42" s="4"/>
    </row>
    <row r="43" spans="1:18" x14ac:dyDescent="0.4">
      <c r="A43" s="17"/>
      <c r="B43" s="20"/>
      <c r="C43" s="20"/>
      <c r="D43" s="12"/>
      <c r="E43" s="13" t="s">
        <v>11</v>
      </c>
      <c r="F43" s="1"/>
      <c r="G43" s="1"/>
      <c r="H43" s="1"/>
      <c r="I43" s="1"/>
      <c r="J43" s="1"/>
      <c r="K43" s="1"/>
      <c r="L43" s="23"/>
      <c r="M43" s="4" t="str">
        <f t="shared" ref="M43" si="66">+IF(OR(M44=1,$B42="",$C42=""),"",IF(AND(F42*2=SUM(F43:F45),F42&lt;&gt;""),"",$F$11))</f>
        <v/>
      </c>
      <c r="N43" s="4" t="str">
        <f t="shared" ref="N43" si="67">+IF(OR(N44=1,$B42="",$C42=""),"",IF(AND(G42*2=SUM(G43:G45),G42&lt;&gt;""),"",$G$11))</f>
        <v/>
      </c>
      <c r="O43" s="4" t="str">
        <f t="shared" ref="O43" si="68">+IF(OR(O44=1,$B42="",$C42=""),"",IF(AND(H42*2=SUM(H43:H45),H42&lt;&gt;""),"",$H$11))</f>
        <v/>
      </c>
      <c r="P43" s="4" t="str">
        <f t="shared" ref="P43" si="69">+IF(OR(P44=1,$B42="",$C42=""),"",IF(AND(I42*2=SUM(I43:I45),I42&lt;&gt;""),"",$I$11))</f>
        <v/>
      </c>
      <c r="Q43" s="4" t="str">
        <f t="shared" ref="Q43" si="70">+IF(OR(Q44=1,$B42="",$C42=""),"",IF(AND(J42*2=SUM(J43:J45),J42&lt;&gt;""),"",$J$11))</f>
        <v/>
      </c>
      <c r="R43" s="4" t="str">
        <f t="shared" ref="R43" si="71">+IF(OR(R44=1,$B42="",$C42=""),"",IF(AND(K42*2=SUM(K43:K45),K42&lt;&gt;""),"",$K$11))</f>
        <v/>
      </c>
    </row>
    <row r="44" spans="1:18" x14ac:dyDescent="0.4">
      <c r="A44" s="17"/>
      <c r="B44" s="20"/>
      <c r="C44" s="20"/>
      <c r="D44" s="12"/>
      <c r="E44" s="13" t="s">
        <v>12</v>
      </c>
      <c r="F44" s="1"/>
      <c r="G44" s="1"/>
      <c r="H44" s="1"/>
      <c r="I44" s="1"/>
      <c r="J44" s="1"/>
      <c r="K44" s="1"/>
      <c r="L44" s="23"/>
      <c r="M44" s="4" t="str">
        <f t="shared" ref="M44" si="72">+IF(F42="契約なし",1,"")</f>
        <v/>
      </c>
      <c r="N44" s="4" t="str">
        <f t="shared" ref="N44" si="73">+IF(SUM(M44)&gt;0,1,IF(G42="契約なし",1,""))</f>
        <v/>
      </c>
      <c r="O44" s="4" t="str">
        <f t="shared" ref="O44" si="74">+IF(SUM(M44:N44)&gt;0,1,IF(H42="契約なし",1,""))</f>
        <v/>
      </c>
      <c r="P44" s="4" t="str">
        <f t="shared" ref="P44" si="75">+IF(SUM(M44:O44)&gt;0,1,IF(I42="契約なし",1,""))</f>
        <v/>
      </c>
      <c r="Q44" s="4" t="str">
        <f t="shared" ref="Q44" si="76">+IF(SUM(M44:P44)&gt;0,1,IF(J42="契約なし",1,""))</f>
        <v/>
      </c>
      <c r="R44" s="4" t="str">
        <f t="shared" ref="R44" si="77">+IF(SUM(M44:Q44)&gt;0,1,IF(K42="契約なし",1,""))</f>
        <v/>
      </c>
    </row>
    <row r="45" spans="1:18" x14ac:dyDescent="0.4">
      <c r="A45" s="17"/>
      <c r="B45" s="20"/>
      <c r="C45" s="20"/>
      <c r="D45" s="12"/>
      <c r="E45" s="13" t="s">
        <v>14</v>
      </c>
      <c r="F45" s="1"/>
      <c r="G45" s="1"/>
      <c r="H45" s="1"/>
      <c r="I45" s="1"/>
      <c r="J45" s="1"/>
      <c r="K45" s="1"/>
      <c r="L45" s="23"/>
      <c r="M45" s="4"/>
      <c r="N45" s="4"/>
      <c r="O45" s="4"/>
      <c r="P45" s="4"/>
      <c r="Q45" s="4"/>
      <c r="R45" s="4"/>
    </row>
    <row r="46" spans="1:18" x14ac:dyDescent="0.4">
      <c r="A46" s="18"/>
      <c r="B46" s="21"/>
      <c r="C46" s="21"/>
      <c r="D46" s="14"/>
      <c r="E46" s="13" t="s">
        <v>16</v>
      </c>
      <c r="F46" s="1"/>
      <c r="G46" s="1"/>
      <c r="H46" s="1"/>
      <c r="I46" s="1"/>
      <c r="J46" s="1"/>
      <c r="K46" s="1"/>
      <c r="L46" s="24"/>
      <c r="M46" s="4"/>
      <c r="N46" s="4"/>
      <c r="O46" s="4"/>
      <c r="P46" s="4"/>
      <c r="Q46" s="4"/>
      <c r="R46" s="4"/>
    </row>
    <row r="47" spans="1:18" x14ac:dyDescent="0.4">
      <c r="A47" s="16">
        <v>8</v>
      </c>
      <c r="B47" s="19"/>
      <c r="C47" s="19"/>
      <c r="D47" s="10" t="s">
        <v>10</v>
      </c>
      <c r="E47" s="11"/>
      <c r="F47" s="1"/>
      <c r="G47" s="1"/>
      <c r="H47" s="1"/>
      <c r="I47" s="1"/>
      <c r="J47" s="1"/>
      <c r="K47" s="1"/>
      <c r="L47" s="22"/>
      <c r="M47" s="2" t="str">
        <f t="shared" ref="M47" si="78">+IFERROR(IF(OR(M48&lt;&gt;"",N48&lt;&gt;"",O48&lt;&gt;"",P48&lt;&gt;"",Q48&lt;&gt;"",R48&lt;&gt;""),M48&amp;N48&amp;O48&amp;P48&amp;Q48&amp;R48&amp;"の通所日数、回数を確認してください",IF(AND(F47&lt;&gt;"",OR(B47="",C47="")),"受給者証番号又は通所者氏名を入力してください",IF(AND(OR(B47&lt;&gt;"",C47&lt;&gt;""),F47=""),"実績を入力してください",""))),"正しく入力してください")</f>
        <v/>
      </c>
      <c r="N47" s="4"/>
      <c r="O47" s="4"/>
      <c r="P47" s="4"/>
      <c r="Q47" s="4"/>
      <c r="R47" s="4"/>
    </row>
    <row r="48" spans="1:18" x14ac:dyDescent="0.4">
      <c r="A48" s="17"/>
      <c r="B48" s="20"/>
      <c r="C48" s="20"/>
      <c r="D48" s="12"/>
      <c r="E48" s="13" t="s">
        <v>11</v>
      </c>
      <c r="F48" s="1"/>
      <c r="G48" s="1"/>
      <c r="H48" s="1"/>
      <c r="I48" s="1"/>
      <c r="J48" s="1"/>
      <c r="K48" s="1"/>
      <c r="L48" s="23"/>
      <c r="M48" s="4" t="str">
        <f t="shared" ref="M48" si="79">+IF(OR(M49=1,$B47="",$C47=""),"",IF(AND(F47*2=SUM(F48:F50),F47&lt;&gt;""),"",$F$11))</f>
        <v/>
      </c>
      <c r="N48" s="4" t="str">
        <f t="shared" ref="N48" si="80">+IF(OR(N49=1,$B47="",$C47=""),"",IF(AND(G47*2=SUM(G48:G50),G47&lt;&gt;""),"",$G$11))</f>
        <v/>
      </c>
      <c r="O48" s="4" t="str">
        <f t="shared" ref="O48" si="81">+IF(OR(O49=1,$B47="",$C47=""),"",IF(AND(H47*2=SUM(H48:H50),H47&lt;&gt;""),"",$H$11))</f>
        <v/>
      </c>
      <c r="P48" s="4" t="str">
        <f t="shared" ref="P48" si="82">+IF(OR(P49=1,$B47="",$C47=""),"",IF(AND(I47*2=SUM(I48:I50),I47&lt;&gt;""),"",$I$11))</f>
        <v/>
      </c>
      <c r="Q48" s="4" t="str">
        <f t="shared" ref="Q48" si="83">+IF(OR(Q49=1,$B47="",$C47=""),"",IF(AND(J47*2=SUM(J48:J50),J47&lt;&gt;""),"",$J$11))</f>
        <v/>
      </c>
      <c r="R48" s="4" t="str">
        <f t="shared" ref="R48" si="84">+IF(OR(R49=1,$B47="",$C47=""),"",IF(AND(K47*2=SUM(K48:K50),K47&lt;&gt;""),"",$K$11))</f>
        <v/>
      </c>
    </row>
    <row r="49" spans="1:18" x14ac:dyDescent="0.4">
      <c r="A49" s="17"/>
      <c r="B49" s="20"/>
      <c r="C49" s="20"/>
      <c r="D49" s="12"/>
      <c r="E49" s="13" t="s">
        <v>12</v>
      </c>
      <c r="F49" s="1"/>
      <c r="G49" s="1"/>
      <c r="H49" s="1"/>
      <c r="I49" s="1"/>
      <c r="J49" s="1"/>
      <c r="K49" s="1"/>
      <c r="L49" s="23"/>
      <c r="M49" s="4" t="str">
        <f t="shared" ref="M49" si="85">+IF(F47="契約なし",1,"")</f>
        <v/>
      </c>
      <c r="N49" s="4" t="str">
        <f t="shared" ref="N49" si="86">+IF(SUM(M49)&gt;0,1,IF(G47="契約なし",1,""))</f>
        <v/>
      </c>
      <c r="O49" s="4" t="str">
        <f t="shared" ref="O49" si="87">+IF(SUM(M49:N49)&gt;0,1,IF(H47="契約なし",1,""))</f>
        <v/>
      </c>
      <c r="P49" s="4" t="str">
        <f t="shared" ref="P49" si="88">+IF(SUM(M49:O49)&gt;0,1,IF(I47="契約なし",1,""))</f>
        <v/>
      </c>
      <c r="Q49" s="4" t="str">
        <f t="shared" ref="Q49" si="89">+IF(SUM(M49:P49)&gt;0,1,IF(J47="契約なし",1,""))</f>
        <v/>
      </c>
      <c r="R49" s="4" t="str">
        <f t="shared" ref="R49" si="90">+IF(SUM(M49:Q49)&gt;0,1,IF(K47="契約なし",1,""))</f>
        <v/>
      </c>
    </row>
    <row r="50" spans="1:18" x14ac:dyDescent="0.4">
      <c r="A50" s="17"/>
      <c r="B50" s="20"/>
      <c r="C50" s="20"/>
      <c r="D50" s="12"/>
      <c r="E50" s="13" t="s">
        <v>14</v>
      </c>
      <c r="F50" s="1"/>
      <c r="G50" s="1"/>
      <c r="H50" s="1"/>
      <c r="I50" s="1"/>
      <c r="J50" s="1"/>
      <c r="K50" s="1"/>
      <c r="L50" s="23"/>
      <c r="M50" s="4"/>
      <c r="N50" s="4"/>
      <c r="O50" s="4"/>
      <c r="P50" s="4"/>
      <c r="Q50" s="4"/>
      <c r="R50" s="4"/>
    </row>
    <row r="51" spans="1:18" x14ac:dyDescent="0.4">
      <c r="A51" s="18"/>
      <c r="B51" s="21"/>
      <c r="C51" s="21"/>
      <c r="D51" s="14"/>
      <c r="E51" s="13" t="s">
        <v>15</v>
      </c>
      <c r="F51" s="1"/>
      <c r="G51" s="1"/>
      <c r="H51" s="1"/>
      <c r="I51" s="1"/>
      <c r="J51" s="1"/>
      <c r="K51" s="1"/>
      <c r="L51" s="24"/>
      <c r="M51" s="4"/>
      <c r="N51" s="4"/>
      <c r="O51" s="4"/>
      <c r="P51" s="4"/>
      <c r="Q51" s="4"/>
      <c r="R51" s="4"/>
    </row>
    <row r="52" spans="1:18" x14ac:dyDescent="0.4">
      <c r="A52" s="16">
        <v>9</v>
      </c>
      <c r="B52" s="19"/>
      <c r="C52" s="19"/>
      <c r="D52" s="10" t="s">
        <v>10</v>
      </c>
      <c r="E52" s="11"/>
      <c r="F52" s="1"/>
      <c r="G52" s="1"/>
      <c r="H52" s="1"/>
      <c r="I52" s="1"/>
      <c r="J52" s="1"/>
      <c r="K52" s="1"/>
      <c r="L52" s="22"/>
      <c r="M52" s="2" t="str">
        <f t="shared" ref="M52" si="91">+IFERROR(IF(OR(M53&lt;&gt;"",N53&lt;&gt;"",O53&lt;&gt;"",P53&lt;&gt;"",Q53&lt;&gt;"",R53&lt;&gt;""),M53&amp;N53&amp;O53&amp;P53&amp;Q53&amp;R53&amp;"の通所日数、回数を確認してください",IF(AND(F52&lt;&gt;"",OR(B52="",C52="")),"受給者証番号又は通所者氏名を入力してください",IF(AND(OR(B52&lt;&gt;"",C52&lt;&gt;""),F52=""),"実績を入力してください",""))),"正しく入力してください")</f>
        <v/>
      </c>
      <c r="N52" s="4"/>
      <c r="O52" s="4"/>
      <c r="P52" s="4"/>
      <c r="Q52" s="4"/>
      <c r="R52" s="4"/>
    </row>
    <row r="53" spans="1:18" x14ac:dyDescent="0.4">
      <c r="A53" s="17"/>
      <c r="B53" s="20"/>
      <c r="C53" s="20"/>
      <c r="D53" s="12"/>
      <c r="E53" s="13" t="s">
        <v>11</v>
      </c>
      <c r="F53" s="1"/>
      <c r="G53" s="1"/>
      <c r="H53" s="1"/>
      <c r="I53" s="1"/>
      <c r="J53" s="1"/>
      <c r="K53" s="1"/>
      <c r="L53" s="23"/>
      <c r="M53" s="4" t="str">
        <f t="shared" ref="M53" si="92">+IF(OR(M54=1,$B52="",$C52=""),"",IF(AND(F52*2=SUM(F53:F55),F52&lt;&gt;""),"",$F$11))</f>
        <v/>
      </c>
      <c r="N53" s="4" t="str">
        <f t="shared" ref="N53" si="93">+IF(OR(N54=1,$B52="",$C52=""),"",IF(AND(G52*2=SUM(G53:G55),G52&lt;&gt;""),"",$G$11))</f>
        <v/>
      </c>
      <c r="O53" s="4" t="str">
        <f t="shared" ref="O53" si="94">+IF(OR(O54=1,$B52="",$C52=""),"",IF(AND(H52*2=SUM(H53:H55),H52&lt;&gt;""),"",$H$11))</f>
        <v/>
      </c>
      <c r="P53" s="4" t="str">
        <f t="shared" ref="P53" si="95">+IF(OR(P54=1,$B52="",$C52=""),"",IF(AND(I52*2=SUM(I53:I55),I52&lt;&gt;""),"",$I$11))</f>
        <v/>
      </c>
      <c r="Q53" s="4" t="str">
        <f t="shared" ref="Q53" si="96">+IF(OR(Q54=1,$B52="",$C52=""),"",IF(AND(J52*2=SUM(J53:J55),J52&lt;&gt;""),"",$J$11))</f>
        <v/>
      </c>
      <c r="R53" s="4" t="str">
        <f t="shared" ref="R53" si="97">+IF(OR(R54=1,$B52="",$C52=""),"",IF(AND(K52*2=SUM(K53:K55),K52&lt;&gt;""),"",$K$11))</f>
        <v/>
      </c>
    </row>
    <row r="54" spans="1:18" x14ac:dyDescent="0.4">
      <c r="A54" s="17"/>
      <c r="B54" s="20"/>
      <c r="C54" s="20"/>
      <c r="D54" s="12"/>
      <c r="E54" s="13" t="s">
        <v>12</v>
      </c>
      <c r="F54" s="1"/>
      <c r="G54" s="1"/>
      <c r="H54" s="1"/>
      <c r="I54" s="1"/>
      <c r="J54" s="1"/>
      <c r="K54" s="1"/>
      <c r="L54" s="23"/>
      <c r="M54" s="4" t="str">
        <f t="shared" ref="M54" si="98">+IF(F52="契約なし",1,"")</f>
        <v/>
      </c>
      <c r="N54" s="4" t="str">
        <f t="shared" ref="N54" si="99">+IF(SUM(M54)&gt;0,1,IF(G52="契約なし",1,""))</f>
        <v/>
      </c>
      <c r="O54" s="4" t="str">
        <f t="shared" ref="O54" si="100">+IF(SUM(M54:N54)&gt;0,1,IF(H52="契約なし",1,""))</f>
        <v/>
      </c>
      <c r="P54" s="4" t="str">
        <f t="shared" ref="P54" si="101">+IF(SUM(M54:O54)&gt;0,1,IF(I52="契約なし",1,""))</f>
        <v/>
      </c>
      <c r="Q54" s="4" t="str">
        <f t="shared" ref="Q54" si="102">+IF(SUM(M54:P54)&gt;0,1,IF(J52="契約なし",1,""))</f>
        <v/>
      </c>
      <c r="R54" s="4" t="str">
        <f t="shared" ref="R54" si="103">+IF(SUM(M54:Q54)&gt;0,1,IF(K52="契約なし",1,""))</f>
        <v/>
      </c>
    </row>
    <row r="55" spans="1:18" x14ac:dyDescent="0.4">
      <c r="A55" s="17"/>
      <c r="B55" s="20"/>
      <c r="C55" s="20"/>
      <c r="D55" s="12"/>
      <c r="E55" s="13" t="s">
        <v>14</v>
      </c>
      <c r="F55" s="1"/>
      <c r="G55" s="1"/>
      <c r="H55" s="1"/>
      <c r="I55" s="1"/>
      <c r="J55" s="1"/>
      <c r="K55" s="1"/>
      <c r="L55" s="23"/>
      <c r="M55" s="4"/>
      <c r="N55" s="4"/>
      <c r="O55" s="4"/>
      <c r="P55" s="4"/>
      <c r="Q55" s="4"/>
      <c r="R55" s="4"/>
    </row>
    <row r="56" spans="1:18" x14ac:dyDescent="0.4">
      <c r="A56" s="18"/>
      <c r="B56" s="21"/>
      <c r="C56" s="21"/>
      <c r="D56" s="14"/>
      <c r="E56" s="13" t="s">
        <v>16</v>
      </c>
      <c r="F56" s="1"/>
      <c r="G56" s="1"/>
      <c r="H56" s="1"/>
      <c r="I56" s="1"/>
      <c r="J56" s="1"/>
      <c r="K56" s="1"/>
      <c r="L56" s="24"/>
      <c r="M56" s="4"/>
      <c r="N56" s="4"/>
      <c r="O56" s="4"/>
      <c r="P56" s="4"/>
      <c r="Q56" s="4"/>
      <c r="R56" s="4"/>
    </row>
    <row r="57" spans="1:18" x14ac:dyDescent="0.4">
      <c r="A57" s="16">
        <v>10</v>
      </c>
      <c r="B57" s="19"/>
      <c r="C57" s="19"/>
      <c r="D57" s="10" t="s">
        <v>10</v>
      </c>
      <c r="E57" s="11"/>
      <c r="F57" s="1"/>
      <c r="G57" s="1"/>
      <c r="H57" s="1"/>
      <c r="I57" s="1"/>
      <c r="J57" s="1"/>
      <c r="K57" s="1"/>
      <c r="L57" s="22"/>
      <c r="M57" s="2" t="str">
        <f t="shared" ref="M57" si="104">+IFERROR(IF(OR(M58&lt;&gt;"",N58&lt;&gt;"",O58&lt;&gt;"",P58&lt;&gt;"",Q58&lt;&gt;"",R58&lt;&gt;""),M58&amp;N58&amp;O58&amp;P58&amp;Q58&amp;R58&amp;"の通所日数、回数を確認してください",IF(AND(F57&lt;&gt;"",OR(B57="",C57="")),"受給者証番号又は通所者氏名を入力してください",IF(AND(OR(B57&lt;&gt;"",C57&lt;&gt;""),F57=""),"実績を入力してください",""))),"正しく入力してください")</f>
        <v/>
      </c>
      <c r="N57" s="4"/>
      <c r="O57" s="4"/>
      <c r="P57" s="4"/>
      <c r="Q57" s="4"/>
      <c r="R57" s="4"/>
    </row>
    <row r="58" spans="1:18" x14ac:dyDescent="0.4">
      <c r="A58" s="17"/>
      <c r="B58" s="20"/>
      <c r="C58" s="20"/>
      <c r="D58" s="12"/>
      <c r="E58" s="13" t="s">
        <v>11</v>
      </c>
      <c r="F58" s="1"/>
      <c r="G58" s="1"/>
      <c r="H58" s="1"/>
      <c r="I58" s="1"/>
      <c r="J58" s="1"/>
      <c r="K58" s="1"/>
      <c r="L58" s="23"/>
      <c r="M58" s="4" t="str">
        <f t="shared" ref="M58" si="105">+IF(OR(M59=1,$B57="",$C57=""),"",IF(AND(F57*2=SUM(F58:F60),F57&lt;&gt;""),"",$F$11))</f>
        <v/>
      </c>
      <c r="N58" s="4" t="str">
        <f t="shared" ref="N58" si="106">+IF(OR(N59=1,$B57="",$C57=""),"",IF(AND(G57*2=SUM(G58:G60),G57&lt;&gt;""),"",$G$11))</f>
        <v/>
      </c>
      <c r="O58" s="4" t="str">
        <f t="shared" ref="O58" si="107">+IF(OR(O59=1,$B57="",$C57=""),"",IF(AND(H57*2=SUM(H58:H60),H57&lt;&gt;""),"",$H$11))</f>
        <v/>
      </c>
      <c r="P58" s="4" t="str">
        <f t="shared" ref="P58" si="108">+IF(OR(P59=1,$B57="",$C57=""),"",IF(AND(I57*2=SUM(I58:I60),I57&lt;&gt;""),"",$I$11))</f>
        <v/>
      </c>
      <c r="Q58" s="4" t="str">
        <f t="shared" ref="Q58" si="109">+IF(OR(Q59=1,$B57="",$C57=""),"",IF(AND(J57*2=SUM(J58:J60),J57&lt;&gt;""),"",$J$11))</f>
        <v/>
      </c>
      <c r="R58" s="4" t="str">
        <f t="shared" ref="R58" si="110">+IF(OR(R59=1,$B57="",$C57=""),"",IF(AND(K57*2=SUM(K58:K60),K57&lt;&gt;""),"",$K$11))</f>
        <v/>
      </c>
    </row>
    <row r="59" spans="1:18" x14ac:dyDescent="0.4">
      <c r="A59" s="17"/>
      <c r="B59" s="20"/>
      <c r="C59" s="20"/>
      <c r="D59" s="12"/>
      <c r="E59" s="13" t="s">
        <v>12</v>
      </c>
      <c r="F59" s="1"/>
      <c r="G59" s="1"/>
      <c r="H59" s="1"/>
      <c r="I59" s="1"/>
      <c r="J59" s="1"/>
      <c r="K59" s="1"/>
      <c r="L59" s="23"/>
      <c r="M59" s="4" t="str">
        <f t="shared" ref="M59" si="111">+IF(F57="契約なし",1,"")</f>
        <v/>
      </c>
      <c r="N59" s="4" t="str">
        <f t="shared" ref="N59" si="112">+IF(SUM(M59)&gt;0,1,IF(G57="契約なし",1,""))</f>
        <v/>
      </c>
      <c r="O59" s="4" t="str">
        <f t="shared" ref="O59" si="113">+IF(SUM(M59:N59)&gt;0,1,IF(H57="契約なし",1,""))</f>
        <v/>
      </c>
      <c r="P59" s="4" t="str">
        <f t="shared" ref="P59" si="114">+IF(SUM(M59:O59)&gt;0,1,IF(I57="契約なし",1,""))</f>
        <v/>
      </c>
      <c r="Q59" s="4" t="str">
        <f t="shared" ref="Q59" si="115">+IF(SUM(M59:P59)&gt;0,1,IF(J57="契約なし",1,""))</f>
        <v/>
      </c>
      <c r="R59" s="4" t="str">
        <f t="shared" ref="R59" si="116">+IF(SUM(M59:Q59)&gt;0,1,IF(K57="契約なし",1,""))</f>
        <v/>
      </c>
    </row>
    <row r="60" spans="1:18" x14ac:dyDescent="0.4">
      <c r="A60" s="17"/>
      <c r="B60" s="20"/>
      <c r="C60" s="20"/>
      <c r="D60" s="12"/>
      <c r="E60" s="13" t="s">
        <v>14</v>
      </c>
      <c r="F60" s="1"/>
      <c r="G60" s="1"/>
      <c r="H60" s="1"/>
      <c r="I60" s="1"/>
      <c r="J60" s="1"/>
      <c r="K60" s="1"/>
      <c r="L60" s="23"/>
      <c r="M60" s="4"/>
      <c r="N60" s="4"/>
      <c r="O60" s="4"/>
      <c r="P60" s="4"/>
      <c r="Q60" s="4"/>
      <c r="R60" s="4"/>
    </row>
    <row r="61" spans="1:18" x14ac:dyDescent="0.4">
      <c r="A61" s="18"/>
      <c r="B61" s="21"/>
      <c r="C61" s="21"/>
      <c r="D61" s="14"/>
      <c r="E61" s="13" t="s">
        <v>15</v>
      </c>
      <c r="F61" s="1"/>
      <c r="G61" s="1"/>
      <c r="H61" s="1"/>
      <c r="I61" s="1"/>
      <c r="J61" s="1"/>
      <c r="K61" s="1"/>
      <c r="L61" s="24"/>
      <c r="M61" s="4"/>
      <c r="N61" s="4"/>
      <c r="O61" s="4"/>
      <c r="P61" s="4"/>
      <c r="Q61" s="4"/>
      <c r="R61" s="4"/>
    </row>
    <row r="62" spans="1:18" x14ac:dyDescent="0.4">
      <c r="A62" s="16">
        <v>11</v>
      </c>
      <c r="B62" s="19"/>
      <c r="C62" s="19"/>
      <c r="D62" s="10" t="s">
        <v>10</v>
      </c>
      <c r="E62" s="11"/>
      <c r="F62" s="1"/>
      <c r="G62" s="1"/>
      <c r="H62" s="1"/>
      <c r="I62" s="1"/>
      <c r="J62" s="1"/>
      <c r="K62" s="1"/>
      <c r="L62" s="22"/>
      <c r="M62" s="2" t="str">
        <f t="shared" ref="M62" si="117">+IFERROR(IF(OR(M63&lt;&gt;"",N63&lt;&gt;"",O63&lt;&gt;"",P63&lt;&gt;"",Q63&lt;&gt;"",R63&lt;&gt;""),M63&amp;N63&amp;O63&amp;P63&amp;Q63&amp;R63&amp;"の通所日数、回数を確認してください",IF(AND(F62&lt;&gt;"",OR(B62="",C62="")),"受給者証番号又は通所者氏名を入力してください",IF(AND(OR(B62&lt;&gt;"",C62&lt;&gt;""),F62=""),"実績を入力してください",""))),"正しく入力してください")</f>
        <v/>
      </c>
      <c r="N62" s="4"/>
      <c r="O62" s="4"/>
      <c r="P62" s="4"/>
      <c r="Q62" s="4"/>
      <c r="R62" s="4"/>
    </row>
    <row r="63" spans="1:18" x14ac:dyDescent="0.4">
      <c r="A63" s="17"/>
      <c r="B63" s="20"/>
      <c r="C63" s="20"/>
      <c r="D63" s="12"/>
      <c r="E63" s="13" t="s">
        <v>11</v>
      </c>
      <c r="F63" s="1"/>
      <c r="G63" s="1"/>
      <c r="H63" s="1"/>
      <c r="I63" s="1"/>
      <c r="J63" s="1"/>
      <c r="K63" s="1"/>
      <c r="L63" s="23"/>
      <c r="M63" s="4" t="str">
        <f t="shared" ref="M63" si="118">+IF(OR(M64=1,$B62="",$C62=""),"",IF(AND(F62*2=SUM(F63:F65),F62&lt;&gt;""),"",$F$11))</f>
        <v/>
      </c>
      <c r="N63" s="4" t="str">
        <f t="shared" ref="N63" si="119">+IF(OR(N64=1,$B62="",$C62=""),"",IF(AND(G62*2=SUM(G63:G65),G62&lt;&gt;""),"",$G$11))</f>
        <v/>
      </c>
      <c r="O63" s="4" t="str">
        <f t="shared" ref="O63" si="120">+IF(OR(O64=1,$B62="",$C62=""),"",IF(AND(H62*2=SUM(H63:H65),H62&lt;&gt;""),"",$H$11))</f>
        <v/>
      </c>
      <c r="P63" s="4" t="str">
        <f t="shared" ref="P63" si="121">+IF(OR(P64=1,$B62="",$C62=""),"",IF(AND(I62*2=SUM(I63:I65),I62&lt;&gt;""),"",$I$11))</f>
        <v/>
      </c>
      <c r="Q63" s="4" t="str">
        <f t="shared" ref="Q63" si="122">+IF(OR(Q64=1,$B62="",$C62=""),"",IF(AND(J62*2=SUM(J63:J65),J62&lt;&gt;""),"",$J$11))</f>
        <v/>
      </c>
      <c r="R63" s="4" t="str">
        <f t="shared" ref="R63" si="123">+IF(OR(R64=1,$B62="",$C62=""),"",IF(AND(K62*2=SUM(K63:K65),K62&lt;&gt;""),"",$K$11))</f>
        <v/>
      </c>
    </row>
    <row r="64" spans="1:18" x14ac:dyDescent="0.4">
      <c r="A64" s="17"/>
      <c r="B64" s="20"/>
      <c r="C64" s="20"/>
      <c r="D64" s="12"/>
      <c r="E64" s="13" t="s">
        <v>12</v>
      </c>
      <c r="F64" s="1"/>
      <c r="G64" s="1"/>
      <c r="H64" s="1"/>
      <c r="I64" s="1"/>
      <c r="J64" s="1"/>
      <c r="K64" s="1"/>
      <c r="L64" s="23"/>
      <c r="M64" s="4" t="str">
        <f t="shared" ref="M64" si="124">+IF(F62="契約なし",1,"")</f>
        <v/>
      </c>
      <c r="N64" s="4" t="str">
        <f t="shared" ref="N64" si="125">+IF(SUM(M64)&gt;0,1,IF(G62="契約なし",1,""))</f>
        <v/>
      </c>
      <c r="O64" s="4" t="str">
        <f t="shared" ref="O64" si="126">+IF(SUM(M64:N64)&gt;0,1,IF(H62="契約なし",1,""))</f>
        <v/>
      </c>
      <c r="P64" s="4" t="str">
        <f t="shared" ref="P64" si="127">+IF(SUM(M64:O64)&gt;0,1,IF(I62="契約なし",1,""))</f>
        <v/>
      </c>
      <c r="Q64" s="4" t="str">
        <f t="shared" ref="Q64" si="128">+IF(SUM(M64:P64)&gt;0,1,IF(J62="契約なし",1,""))</f>
        <v/>
      </c>
      <c r="R64" s="4" t="str">
        <f t="shared" ref="R64" si="129">+IF(SUM(M64:Q64)&gt;0,1,IF(K62="契約なし",1,""))</f>
        <v/>
      </c>
    </row>
    <row r="65" spans="1:18" x14ac:dyDescent="0.4">
      <c r="A65" s="17"/>
      <c r="B65" s="20"/>
      <c r="C65" s="20"/>
      <c r="D65" s="12"/>
      <c r="E65" s="13" t="s">
        <v>14</v>
      </c>
      <c r="F65" s="1"/>
      <c r="G65" s="1"/>
      <c r="H65" s="1"/>
      <c r="I65" s="1"/>
      <c r="J65" s="1"/>
      <c r="K65" s="1"/>
      <c r="L65" s="23"/>
      <c r="M65" s="4"/>
      <c r="N65" s="4"/>
      <c r="O65" s="4"/>
      <c r="P65" s="4"/>
      <c r="Q65" s="4"/>
      <c r="R65" s="4"/>
    </row>
    <row r="66" spans="1:18" x14ac:dyDescent="0.4">
      <c r="A66" s="18"/>
      <c r="B66" s="21"/>
      <c r="C66" s="21"/>
      <c r="D66" s="14"/>
      <c r="E66" s="13" t="s">
        <v>16</v>
      </c>
      <c r="F66" s="1"/>
      <c r="G66" s="1"/>
      <c r="H66" s="1"/>
      <c r="I66" s="1"/>
      <c r="J66" s="1"/>
      <c r="K66" s="1"/>
      <c r="L66" s="24"/>
      <c r="M66" s="4"/>
      <c r="N66" s="4"/>
      <c r="O66" s="4"/>
      <c r="P66" s="4"/>
      <c r="Q66" s="4"/>
      <c r="R66" s="4"/>
    </row>
    <row r="67" spans="1:18" x14ac:dyDescent="0.4">
      <c r="A67" s="16">
        <v>12</v>
      </c>
      <c r="B67" s="19"/>
      <c r="C67" s="19"/>
      <c r="D67" s="10" t="s">
        <v>10</v>
      </c>
      <c r="E67" s="11"/>
      <c r="F67" s="1"/>
      <c r="G67" s="1"/>
      <c r="H67" s="1"/>
      <c r="I67" s="1"/>
      <c r="J67" s="1"/>
      <c r="K67" s="1"/>
      <c r="L67" s="22"/>
      <c r="M67" s="2" t="str">
        <f t="shared" ref="M67" si="130">+IFERROR(IF(OR(M68&lt;&gt;"",N68&lt;&gt;"",O68&lt;&gt;"",P68&lt;&gt;"",Q68&lt;&gt;"",R68&lt;&gt;""),M68&amp;N68&amp;O68&amp;P68&amp;Q68&amp;R68&amp;"の通所日数、回数を確認してください",IF(AND(F67&lt;&gt;"",OR(B67="",C67="")),"受給者証番号又は通所者氏名を入力してください",IF(AND(OR(B67&lt;&gt;"",C67&lt;&gt;""),F67=""),"実績を入力してください",""))),"正しく入力してください")</f>
        <v/>
      </c>
      <c r="N67" s="4"/>
      <c r="O67" s="4"/>
      <c r="P67" s="4"/>
      <c r="Q67" s="4"/>
      <c r="R67" s="4"/>
    </row>
    <row r="68" spans="1:18" x14ac:dyDescent="0.4">
      <c r="A68" s="17"/>
      <c r="B68" s="20"/>
      <c r="C68" s="20"/>
      <c r="D68" s="12"/>
      <c r="E68" s="13" t="s">
        <v>11</v>
      </c>
      <c r="F68" s="1"/>
      <c r="G68" s="1"/>
      <c r="H68" s="1"/>
      <c r="I68" s="1"/>
      <c r="J68" s="1"/>
      <c r="K68" s="1"/>
      <c r="L68" s="23"/>
      <c r="M68" s="4" t="str">
        <f t="shared" ref="M68" si="131">+IF(OR(M69=1,$B67="",$C67=""),"",IF(AND(F67*2=SUM(F68:F70),F67&lt;&gt;""),"",$F$11))</f>
        <v/>
      </c>
      <c r="N68" s="4" t="str">
        <f t="shared" ref="N68" si="132">+IF(OR(N69=1,$B67="",$C67=""),"",IF(AND(G67*2=SUM(G68:G70),G67&lt;&gt;""),"",$G$11))</f>
        <v/>
      </c>
      <c r="O68" s="4" t="str">
        <f t="shared" ref="O68" si="133">+IF(OR(O69=1,$B67="",$C67=""),"",IF(AND(H67*2=SUM(H68:H70),H67&lt;&gt;""),"",$H$11))</f>
        <v/>
      </c>
      <c r="P68" s="4" t="str">
        <f t="shared" ref="P68" si="134">+IF(OR(P69=1,$B67="",$C67=""),"",IF(AND(I67*2=SUM(I68:I70),I67&lt;&gt;""),"",$I$11))</f>
        <v/>
      </c>
      <c r="Q68" s="4" t="str">
        <f t="shared" ref="Q68" si="135">+IF(OR(Q69=1,$B67="",$C67=""),"",IF(AND(J67*2=SUM(J68:J70),J67&lt;&gt;""),"",$J$11))</f>
        <v/>
      </c>
      <c r="R68" s="4" t="str">
        <f t="shared" ref="R68" si="136">+IF(OR(R69=1,$B67="",$C67=""),"",IF(AND(K67*2=SUM(K68:K70),K67&lt;&gt;""),"",$K$11))</f>
        <v/>
      </c>
    </row>
    <row r="69" spans="1:18" x14ac:dyDescent="0.4">
      <c r="A69" s="17"/>
      <c r="B69" s="20"/>
      <c r="C69" s="20"/>
      <c r="D69" s="12"/>
      <c r="E69" s="13" t="s">
        <v>12</v>
      </c>
      <c r="F69" s="1"/>
      <c r="G69" s="1"/>
      <c r="H69" s="1"/>
      <c r="I69" s="1"/>
      <c r="J69" s="1"/>
      <c r="K69" s="1"/>
      <c r="L69" s="23"/>
      <c r="M69" s="4" t="str">
        <f t="shared" ref="M69" si="137">+IF(F67="契約なし",1,"")</f>
        <v/>
      </c>
      <c r="N69" s="4" t="str">
        <f t="shared" ref="N69" si="138">+IF(SUM(M69)&gt;0,1,IF(G67="契約なし",1,""))</f>
        <v/>
      </c>
      <c r="O69" s="4" t="str">
        <f t="shared" ref="O69" si="139">+IF(SUM(M69:N69)&gt;0,1,IF(H67="契約なし",1,""))</f>
        <v/>
      </c>
      <c r="P69" s="4" t="str">
        <f t="shared" ref="P69" si="140">+IF(SUM(M69:O69)&gt;0,1,IF(I67="契約なし",1,""))</f>
        <v/>
      </c>
      <c r="Q69" s="4" t="str">
        <f t="shared" ref="Q69" si="141">+IF(SUM(M69:P69)&gt;0,1,IF(J67="契約なし",1,""))</f>
        <v/>
      </c>
      <c r="R69" s="4" t="str">
        <f t="shared" ref="R69" si="142">+IF(SUM(M69:Q69)&gt;0,1,IF(K67="契約なし",1,""))</f>
        <v/>
      </c>
    </row>
    <row r="70" spans="1:18" x14ac:dyDescent="0.4">
      <c r="A70" s="17"/>
      <c r="B70" s="20"/>
      <c r="C70" s="20"/>
      <c r="D70" s="12"/>
      <c r="E70" s="13" t="s">
        <v>14</v>
      </c>
      <c r="F70" s="1"/>
      <c r="G70" s="1"/>
      <c r="H70" s="1"/>
      <c r="I70" s="1"/>
      <c r="J70" s="1"/>
      <c r="K70" s="1"/>
      <c r="L70" s="23"/>
      <c r="M70" s="4"/>
      <c r="N70" s="4"/>
      <c r="O70" s="4"/>
      <c r="P70" s="4"/>
      <c r="Q70" s="4"/>
      <c r="R70" s="4"/>
    </row>
    <row r="71" spans="1:18" x14ac:dyDescent="0.4">
      <c r="A71" s="18"/>
      <c r="B71" s="21"/>
      <c r="C71" s="21"/>
      <c r="D71" s="14"/>
      <c r="E71" s="13" t="s">
        <v>15</v>
      </c>
      <c r="F71" s="1"/>
      <c r="G71" s="1"/>
      <c r="H71" s="1"/>
      <c r="I71" s="1"/>
      <c r="J71" s="1"/>
      <c r="K71" s="1"/>
      <c r="L71" s="24"/>
      <c r="M71" s="4"/>
      <c r="N71" s="4"/>
      <c r="O71" s="4"/>
      <c r="P71" s="4"/>
      <c r="Q71" s="4"/>
      <c r="R71" s="4"/>
    </row>
    <row r="72" spans="1:18" x14ac:dyDescent="0.4">
      <c r="A72" s="16">
        <v>13</v>
      </c>
      <c r="B72" s="19"/>
      <c r="C72" s="19"/>
      <c r="D72" s="10" t="s">
        <v>10</v>
      </c>
      <c r="E72" s="11"/>
      <c r="F72" s="1"/>
      <c r="G72" s="1"/>
      <c r="H72" s="1"/>
      <c r="I72" s="1"/>
      <c r="J72" s="1"/>
      <c r="K72" s="1"/>
      <c r="L72" s="22"/>
      <c r="M72" s="2" t="str">
        <f t="shared" ref="M72" si="143">+IFERROR(IF(OR(M73&lt;&gt;"",N73&lt;&gt;"",O73&lt;&gt;"",P73&lt;&gt;"",Q73&lt;&gt;"",R73&lt;&gt;""),M73&amp;N73&amp;O73&amp;P73&amp;Q73&amp;R73&amp;"の通所日数、回数を確認してください",IF(AND(F72&lt;&gt;"",OR(B72="",C72="")),"受給者証番号又は通所者氏名を入力してください",IF(AND(OR(B72&lt;&gt;"",C72&lt;&gt;""),F72=""),"実績を入力してください",""))),"正しく入力してください")</f>
        <v/>
      </c>
      <c r="N72" s="4"/>
      <c r="O72" s="4"/>
      <c r="P72" s="4"/>
      <c r="Q72" s="4"/>
      <c r="R72" s="4"/>
    </row>
    <row r="73" spans="1:18" x14ac:dyDescent="0.4">
      <c r="A73" s="17"/>
      <c r="B73" s="20"/>
      <c r="C73" s="20"/>
      <c r="D73" s="12"/>
      <c r="E73" s="13" t="s">
        <v>11</v>
      </c>
      <c r="F73" s="1"/>
      <c r="G73" s="1"/>
      <c r="H73" s="1"/>
      <c r="I73" s="1"/>
      <c r="J73" s="1"/>
      <c r="K73" s="1"/>
      <c r="L73" s="23"/>
      <c r="M73" s="4" t="str">
        <f t="shared" ref="M73" si="144">+IF(OR(M74=1,$B72="",$C72=""),"",IF(AND(F72*2=SUM(F73:F75),F72&lt;&gt;""),"",$F$11))</f>
        <v/>
      </c>
      <c r="N73" s="4" t="str">
        <f t="shared" ref="N73" si="145">+IF(OR(N74=1,$B72="",$C72=""),"",IF(AND(G72*2=SUM(G73:G75),G72&lt;&gt;""),"",$G$11))</f>
        <v/>
      </c>
      <c r="O73" s="4" t="str">
        <f t="shared" ref="O73" si="146">+IF(OR(O74=1,$B72="",$C72=""),"",IF(AND(H72*2=SUM(H73:H75),H72&lt;&gt;""),"",$H$11))</f>
        <v/>
      </c>
      <c r="P73" s="4" t="str">
        <f t="shared" ref="P73" si="147">+IF(OR(P74=1,$B72="",$C72=""),"",IF(AND(I72*2=SUM(I73:I75),I72&lt;&gt;""),"",$I$11))</f>
        <v/>
      </c>
      <c r="Q73" s="4" t="str">
        <f t="shared" ref="Q73" si="148">+IF(OR(Q74=1,$B72="",$C72=""),"",IF(AND(J72*2=SUM(J73:J75),J72&lt;&gt;""),"",$J$11))</f>
        <v/>
      </c>
      <c r="R73" s="4" t="str">
        <f t="shared" ref="R73" si="149">+IF(OR(R74=1,$B72="",$C72=""),"",IF(AND(K72*2=SUM(K73:K75),K72&lt;&gt;""),"",$K$11))</f>
        <v/>
      </c>
    </row>
    <row r="74" spans="1:18" x14ac:dyDescent="0.4">
      <c r="A74" s="17"/>
      <c r="B74" s="20"/>
      <c r="C74" s="20"/>
      <c r="D74" s="12"/>
      <c r="E74" s="13" t="s">
        <v>12</v>
      </c>
      <c r="F74" s="1"/>
      <c r="G74" s="1"/>
      <c r="H74" s="1"/>
      <c r="I74" s="1"/>
      <c r="J74" s="1"/>
      <c r="K74" s="1"/>
      <c r="L74" s="23"/>
      <c r="M74" s="4" t="str">
        <f t="shared" ref="M74" si="150">+IF(F72="契約なし",1,"")</f>
        <v/>
      </c>
      <c r="N74" s="4" t="str">
        <f t="shared" ref="N74" si="151">+IF(SUM(M74)&gt;0,1,IF(G72="契約なし",1,""))</f>
        <v/>
      </c>
      <c r="O74" s="4" t="str">
        <f t="shared" ref="O74" si="152">+IF(SUM(M74:N74)&gt;0,1,IF(H72="契約なし",1,""))</f>
        <v/>
      </c>
      <c r="P74" s="4" t="str">
        <f t="shared" ref="P74" si="153">+IF(SUM(M74:O74)&gt;0,1,IF(I72="契約なし",1,""))</f>
        <v/>
      </c>
      <c r="Q74" s="4" t="str">
        <f t="shared" ref="Q74" si="154">+IF(SUM(M74:P74)&gt;0,1,IF(J72="契約なし",1,""))</f>
        <v/>
      </c>
      <c r="R74" s="4" t="str">
        <f t="shared" ref="R74" si="155">+IF(SUM(M74:Q74)&gt;0,1,IF(K72="契約なし",1,""))</f>
        <v/>
      </c>
    </row>
    <row r="75" spans="1:18" x14ac:dyDescent="0.4">
      <c r="A75" s="17"/>
      <c r="B75" s="20"/>
      <c r="C75" s="20"/>
      <c r="D75" s="12"/>
      <c r="E75" s="13" t="s">
        <v>14</v>
      </c>
      <c r="F75" s="1"/>
      <c r="G75" s="1"/>
      <c r="H75" s="1"/>
      <c r="I75" s="1"/>
      <c r="J75" s="1"/>
      <c r="K75" s="1"/>
      <c r="L75" s="23"/>
      <c r="M75" s="4"/>
      <c r="N75" s="4"/>
      <c r="O75" s="4"/>
      <c r="P75" s="4"/>
      <c r="Q75" s="4"/>
      <c r="R75" s="4"/>
    </row>
    <row r="76" spans="1:18" x14ac:dyDescent="0.4">
      <c r="A76" s="18"/>
      <c r="B76" s="21"/>
      <c r="C76" s="21"/>
      <c r="D76" s="14"/>
      <c r="E76" s="13" t="s">
        <v>16</v>
      </c>
      <c r="F76" s="1"/>
      <c r="G76" s="1"/>
      <c r="H76" s="1"/>
      <c r="I76" s="1"/>
      <c r="J76" s="1"/>
      <c r="K76" s="1"/>
      <c r="L76" s="24"/>
      <c r="M76" s="4"/>
      <c r="N76" s="4"/>
      <c r="O76" s="4"/>
      <c r="P76" s="4"/>
      <c r="Q76" s="4"/>
      <c r="R76" s="4"/>
    </row>
    <row r="77" spans="1:18" x14ac:dyDescent="0.4">
      <c r="A77" s="16">
        <v>14</v>
      </c>
      <c r="B77" s="19"/>
      <c r="C77" s="19"/>
      <c r="D77" s="10" t="s">
        <v>10</v>
      </c>
      <c r="E77" s="11"/>
      <c r="F77" s="1"/>
      <c r="G77" s="1"/>
      <c r="H77" s="1"/>
      <c r="I77" s="1"/>
      <c r="J77" s="1"/>
      <c r="K77" s="1"/>
      <c r="L77" s="22"/>
      <c r="M77" s="2" t="str">
        <f t="shared" ref="M77" si="156">+IFERROR(IF(OR(M78&lt;&gt;"",N78&lt;&gt;"",O78&lt;&gt;"",P78&lt;&gt;"",Q78&lt;&gt;"",R78&lt;&gt;""),M78&amp;N78&amp;O78&amp;P78&amp;Q78&amp;R78&amp;"の通所日数、回数を確認してください",IF(AND(F77&lt;&gt;"",OR(B77="",C77="")),"受給者証番号又は通所者氏名を入力してください",IF(AND(OR(B77&lt;&gt;"",C77&lt;&gt;""),F77=""),"実績を入力してください",""))),"正しく入力してください")</f>
        <v/>
      </c>
      <c r="N77" s="4"/>
      <c r="O77" s="4"/>
      <c r="P77" s="4"/>
      <c r="Q77" s="4"/>
      <c r="R77" s="4"/>
    </row>
    <row r="78" spans="1:18" x14ac:dyDescent="0.4">
      <c r="A78" s="17"/>
      <c r="B78" s="20"/>
      <c r="C78" s="20"/>
      <c r="D78" s="12"/>
      <c r="E78" s="13" t="s">
        <v>11</v>
      </c>
      <c r="F78" s="1"/>
      <c r="G78" s="1"/>
      <c r="H78" s="1"/>
      <c r="I78" s="1"/>
      <c r="J78" s="1"/>
      <c r="K78" s="1"/>
      <c r="L78" s="23"/>
      <c r="M78" s="4" t="str">
        <f t="shared" ref="M78" si="157">+IF(OR(M79=1,$B77="",$C77=""),"",IF(AND(F77*2=SUM(F78:F80),F77&lt;&gt;""),"",$F$11))</f>
        <v/>
      </c>
      <c r="N78" s="4" t="str">
        <f t="shared" ref="N78" si="158">+IF(OR(N79=1,$B77="",$C77=""),"",IF(AND(G77*2=SUM(G78:G80),G77&lt;&gt;""),"",$G$11))</f>
        <v/>
      </c>
      <c r="O78" s="4" t="str">
        <f t="shared" ref="O78" si="159">+IF(OR(O79=1,$B77="",$C77=""),"",IF(AND(H77*2=SUM(H78:H80),H77&lt;&gt;""),"",$H$11))</f>
        <v/>
      </c>
      <c r="P78" s="4" t="str">
        <f t="shared" ref="P78" si="160">+IF(OR(P79=1,$B77="",$C77=""),"",IF(AND(I77*2=SUM(I78:I80),I77&lt;&gt;""),"",$I$11))</f>
        <v/>
      </c>
      <c r="Q78" s="4" t="str">
        <f t="shared" ref="Q78" si="161">+IF(OR(Q79=1,$B77="",$C77=""),"",IF(AND(J77*2=SUM(J78:J80),J77&lt;&gt;""),"",$J$11))</f>
        <v/>
      </c>
      <c r="R78" s="4" t="str">
        <f t="shared" ref="R78" si="162">+IF(OR(R79=1,$B77="",$C77=""),"",IF(AND(K77*2=SUM(K78:K80),K77&lt;&gt;""),"",$K$11))</f>
        <v/>
      </c>
    </row>
    <row r="79" spans="1:18" x14ac:dyDescent="0.4">
      <c r="A79" s="17"/>
      <c r="B79" s="20"/>
      <c r="C79" s="20"/>
      <c r="D79" s="12"/>
      <c r="E79" s="13" t="s">
        <v>12</v>
      </c>
      <c r="F79" s="1"/>
      <c r="G79" s="1"/>
      <c r="H79" s="1"/>
      <c r="I79" s="1"/>
      <c r="J79" s="1"/>
      <c r="K79" s="1"/>
      <c r="L79" s="23"/>
      <c r="M79" s="4" t="str">
        <f t="shared" ref="M79" si="163">+IF(F77="契約なし",1,"")</f>
        <v/>
      </c>
      <c r="N79" s="4" t="str">
        <f t="shared" ref="N79" si="164">+IF(SUM(M79)&gt;0,1,IF(G77="契約なし",1,""))</f>
        <v/>
      </c>
      <c r="O79" s="4" t="str">
        <f t="shared" ref="O79" si="165">+IF(SUM(M79:N79)&gt;0,1,IF(H77="契約なし",1,""))</f>
        <v/>
      </c>
      <c r="P79" s="4" t="str">
        <f t="shared" ref="P79" si="166">+IF(SUM(M79:O79)&gt;0,1,IF(I77="契約なし",1,""))</f>
        <v/>
      </c>
      <c r="Q79" s="4" t="str">
        <f t="shared" ref="Q79" si="167">+IF(SUM(M79:P79)&gt;0,1,IF(J77="契約なし",1,""))</f>
        <v/>
      </c>
      <c r="R79" s="4" t="str">
        <f t="shared" ref="R79" si="168">+IF(SUM(M79:Q79)&gt;0,1,IF(K77="契約なし",1,""))</f>
        <v/>
      </c>
    </row>
    <row r="80" spans="1:18" x14ac:dyDescent="0.4">
      <c r="A80" s="17"/>
      <c r="B80" s="20"/>
      <c r="C80" s="20"/>
      <c r="D80" s="12"/>
      <c r="E80" s="13" t="s">
        <v>14</v>
      </c>
      <c r="F80" s="1"/>
      <c r="G80" s="1"/>
      <c r="H80" s="1"/>
      <c r="I80" s="1"/>
      <c r="J80" s="1"/>
      <c r="K80" s="1"/>
      <c r="L80" s="23"/>
      <c r="M80" s="4"/>
      <c r="N80" s="4"/>
      <c r="O80" s="4"/>
      <c r="P80" s="4"/>
      <c r="Q80" s="4"/>
      <c r="R80" s="4"/>
    </row>
    <row r="81" spans="1:18" x14ac:dyDescent="0.4">
      <c r="A81" s="18"/>
      <c r="B81" s="21"/>
      <c r="C81" s="21"/>
      <c r="D81" s="14"/>
      <c r="E81" s="13" t="s">
        <v>15</v>
      </c>
      <c r="F81" s="1"/>
      <c r="G81" s="1"/>
      <c r="H81" s="1"/>
      <c r="I81" s="1"/>
      <c r="J81" s="1"/>
      <c r="K81" s="1"/>
      <c r="L81" s="24"/>
      <c r="M81" s="4"/>
      <c r="N81" s="4"/>
      <c r="O81" s="4"/>
      <c r="P81" s="4"/>
      <c r="Q81" s="4"/>
      <c r="R81" s="4"/>
    </row>
    <row r="82" spans="1:18" x14ac:dyDescent="0.4">
      <c r="A82" s="16">
        <v>15</v>
      </c>
      <c r="B82" s="19"/>
      <c r="C82" s="19"/>
      <c r="D82" s="10" t="s">
        <v>10</v>
      </c>
      <c r="E82" s="11"/>
      <c r="F82" s="1"/>
      <c r="G82" s="1"/>
      <c r="H82" s="1"/>
      <c r="I82" s="1"/>
      <c r="J82" s="1"/>
      <c r="K82" s="1"/>
      <c r="L82" s="22"/>
      <c r="M82" s="2" t="str">
        <f t="shared" ref="M82" si="169">+IFERROR(IF(OR(M83&lt;&gt;"",N83&lt;&gt;"",O83&lt;&gt;"",P83&lt;&gt;"",Q83&lt;&gt;"",R83&lt;&gt;""),M83&amp;N83&amp;O83&amp;P83&amp;Q83&amp;R83&amp;"の通所日数、回数を確認してください",IF(AND(F82&lt;&gt;"",OR(B82="",C82="")),"受給者証番号又は通所者氏名を入力してください",IF(AND(OR(B82&lt;&gt;"",C82&lt;&gt;""),F82=""),"実績を入力してください",""))),"正しく入力してください")</f>
        <v/>
      </c>
      <c r="N82" s="4"/>
      <c r="O82" s="4"/>
      <c r="P82" s="4"/>
      <c r="Q82" s="4"/>
      <c r="R82" s="4"/>
    </row>
    <row r="83" spans="1:18" x14ac:dyDescent="0.4">
      <c r="A83" s="17"/>
      <c r="B83" s="20"/>
      <c r="C83" s="20"/>
      <c r="D83" s="12"/>
      <c r="E83" s="13" t="s">
        <v>11</v>
      </c>
      <c r="F83" s="1"/>
      <c r="G83" s="1"/>
      <c r="H83" s="1"/>
      <c r="I83" s="1"/>
      <c r="J83" s="1"/>
      <c r="K83" s="1"/>
      <c r="L83" s="23"/>
      <c r="M83" s="4" t="str">
        <f t="shared" ref="M83" si="170">+IF(OR(M84=1,$B82="",$C82=""),"",IF(AND(F82*2=SUM(F83:F85),F82&lt;&gt;""),"",$F$11))</f>
        <v/>
      </c>
      <c r="N83" s="4" t="str">
        <f t="shared" ref="N83" si="171">+IF(OR(N84=1,$B82="",$C82=""),"",IF(AND(G82*2=SUM(G83:G85),G82&lt;&gt;""),"",$G$11))</f>
        <v/>
      </c>
      <c r="O83" s="4" t="str">
        <f t="shared" ref="O83" si="172">+IF(OR(O84=1,$B82="",$C82=""),"",IF(AND(H82*2=SUM(H83:H85),H82&lt;&gt;""),"",$H$11))</f>
        <v/>
      </c>
      <c r="P83" s="4" t="str">
        <f t="shared" ref="P83" si="173">+IF(OR(P84=1,$B82="",$C82=""),"",IF(AND(I82*2=SUM(I83:I85),I82&lt;&gt;""),"",$I$11))</f>
        <v/>
      </c>
      <c r="Q83" s="4" t="str">
        <f t="shared" ref="Q83" si="174">+IF(OR(Q84=1,$B82="",$C82=""),"",IF(AND(J82*2=SUM(J83:J85),J82&lt;&gt;""),"",$J$11))</f>
        <v/>
      </c>
      <c r="R83" s="4" t="str">
        <f t="shared" ref="R83" si="175">+IF(OR(R84=1,$B82="",$C82=""),"",IF(AND(K82*2=SUM(K83:K85),K82&lt;&gt;""),"",$K$11))</f>
        <v/>
      </c>
    </row>
    <row r="84" spans="1:18" x14ac:dyDescent="0.4">
      <c r="A84" s="17"/>
      <c r="B84" s="20"/>
      <c r="C84" s="20"/>
      <c r="D84" s="12"/>
      <c r="E84" s="13" t="s">
        <v>12</v>
      </c>
      <c r="F84" s="1"/>
      <c r="G84" s="1"/>
      <c r="H84" s="1"/>
      <c r="I84" s="1"/>
      <c r="J84" s="1"/>
      <c r="K84" s="1"/>
      <c r="L84" s="23"/>
      <c r="M84" s="4" t="str">
        <f t="shared" ref="M84" si="176">+IF(F82="契約なし",1,"")</f>
        <v/>
      </c>
      <c r="N84" s="4" t="str">
        <f t="shared" ref="N84" si="177">+IF(SUM(M84)&gt;0,1,IF(G82="契約なし",1,""))</f>
        <v/>
      </c>
      <c r="O84" s="4" t="str">
        <f t="shared" ref="O84" si="178">+IF(SUM(M84:N84)&gt;0,1,IF(H82="契約なし",1,""))</f>
        <v/>
      </c>
      <c r="P84" s="4" t="str">
        <f t="shared" ref="P84" si="179">+IF(SUM(M84:O84)&gt;0,1,IF(I82="契約なし",1,""))</f>
        <v/>
      </c>
      <c r="Q84" s="4" t="str">
        <f t="shared" ref="Q84" si="180">+IF(SUM(M84:P84)&gt;0,1,IF(J82="契約なし",1,""))</f>
        <v/>
      </c>
      <c r="R84" s="4" t="str">
        <f t="shared" ref="R84" si="181">+IF(SUM(M84:Q84)&gt;0,1,IF(K82="契約なし",1,""))</f>
        <v/>
      </c>
    </row>
    <row r="85" spans="1:18" x14ac:dyDescent="0.4">
      <c r="A85" s="17"/>
      <c r="B85" s="20"/>
      <c r="C85" s="20"/>
      <c r="D85" s="12"/>
      <c r="E85" s="13" t="s">
        <v>14</v>
      </c>
      <c r="F85" s="1"/>
      <c r="G85" s="1"/>
      <c r="H85" s="1"/>
      <c r="I85" s="1"/>
      <c r="J85" s="1"/>
      <c r="K85" s="1"/>
      <c r="L85" s="23"/>
      <c r="M85" s="4"/>
      <c r="N85" s="4"/>
      <c r="O85" s="4"/>
      <c r="P85" s="4"/>
      <c r="Q85" s="4"/>
      <c r="R85" s="4"/>
    </row>
    <row r="86" spans="1:18" x14ac:dyDescent="0.4">
      <c r="A86" s="18"/>
      <c r="B86" s="21"/>
      <c r="C86" s="21"/>
      <c r="D86" s="14"/>
      <c r="E86" s="13" t="s">
        <v>16</v>
      </c>
      <c r="F86" s="1"/>
      <c r="G86" s="1"/>
      <c r="H86" s="1"/>
      <c r="I86" s="1"/>
      <c r="J86" s="1"/>
      <c r="K86" s="1"/>
      <c r="L86" s="24"/>
      <c r="M86" s="4"/>
      <c r="N86" s="4"/>
      <c r="O86" s="4"/>
      <c r="P86" s="4"/>
      <c r="Q86" s="4"/>
      <c r="R86" s="4"/>
    </row>
    <row r="87" spans="1:18" x14ac:dyDescent="0.4">
      <c r="A87" s="16">
        <v>16</v>
      </c>
      <c r="B87" s="19"/>
      <c r="C87" s="19"/>
      <c r="D87" s="10" t="s">
        <v>10</v>
      </c>
      <c r="E87" s="11"/>
      <c r="F87" s="1"/>
      <c r="G87" s="1"/>
      <c r="H87" s="1"/>
      <c r="I87" s="1"/>
      <c r="J87" s="1"/>
      <c r="K87" s="1"/>
      <c r="L87" s="22"/>
      <c r="M87" s="2" t="str">
        <f t="shared" ref="M87" si="182">+IFERROR(IF(OR(M88&lt;&gt;"",N88&lt;&gt;"",O88&lt;&gt;"",P88&lt;&gt;"",Q88&lt;&gt;"",R88&lt;&gt;""),M88&amp;N88&amp;O88&amp;P88&amp;Q88&amp;R88&amp;"の通所日数、回数を確認してください",IF(AND(F87&lt;&gt;"",OR(B87="",C87="")),"受給者証番号又は通所者氏名を入力してください",IF(AND(OR(B87&lt;&gt;"",C87&lt;&gt;""),F87=""),"実績を入力してください",""))),"正しく入力してください")</f>
        <v/>
      </c>
      <c r="N87" s="4"/>
      <c r="O87" s="4"/>
      <c r="P87" s="4"/>
      <c r="Q87" s="4"/>
      <c r="R87" s="4"/>
    </row>
    <row r="88" spans="1:18" x14ac:dyDescent="0.4">
      <c r="A88" s="17"/>
      <c r="B88" s="20"/>
      <c r="C88" s="20"/>
      <c r="D88" s="12"/>
      <c r="E88" s="13" t="s">
        <v>11</v>
      </c>
      <c r="F88" s="1"/>
      <c r="G88" s="1"/>
      <c r="H88" s="1"/>
      <c r="I88" s="1"/>
      <c r="J88" s="1"/>
      <c r="K88" s="1"/>
      <c r="L88" s="23"/>
      <c r="M88" s="4" t="str">
        <f t="shared" ref="M88" si="183">+IF(OR(M89=1,$B87="",$C87=""),"",IF(AND(F87*2=SUM(F88:F90),F87&lt;&gt;""),"",$F$11))</f>
        <v/>
      </c>
      <c r="N88" s="4" t="str">
        <f t="shared" ref="N88" si="184">+IF(OR(N89=1,$B87="",$C87=""),"",IF(AND(G87*2=SUM(G88:G90),G87&lt;&gt;""),"",$G$11))</f>
        <v/>
      </c>
      <c r="O88" s="4" t="str">
        <f t="shared" ref="O88" si="185">+IF(OR(O89=1,$B87="",$C87=""),"",IF(AND(H87*2=SUM(H88:H90),H87&lt;&gt;""),"",$H$11))</f>
        <v/>
      </c>
      <c r="P88" s="4" t="str">
        <f t="shared" ref="P88" si="186">+IF(OR(P89=1,$B87="",$C87=""),"",IF(AND(I87*2=SUM(I88:I90),I87&lt;&gt;""),"",$I$11))</f>
        <v/>
      </c>
      <c r="Q88" s="4" t="str">
        <f t="shared" ref="Q88" si="187">+IF(OR(Q89=1,$B87="",$C87=""),"",IF(AND(J87*2=SUM(J88:J90),J87&lt;&gt;""),"",$J$11))</f>
        <v/>
      </c>
      <c r="R88" s="4" t="str">
        <f t="shared" ref="R88" si="188">+IF(OR(R89=1,$B87="",$C87=""),"",IF(AND(K87*2=SUM(K88:K90),K87&lt;&gt;""),"",$K$11))</f>
        <v/>
      </c>
    </row>
    <row r="89" spans="1:18" x14ac:dyDescent="0.4">
      <c r="A89" s="17"/>
      <c r="B89" s="20"/>
      <c r="C89" s="20"/>
      <c r="D89" s="12"/>
      <c r="E89" s="13" t="s">
        <v>12</v>
      </c>
      <c r="F89" s="1"/>
      <c r="G89" s="1"/>
      <c r="H89" s="1"/>
      <c r="I89" s="1"/>
      <c r="J89" s="1"/>
      <c r="K89" s="1"/>
      <c r="L89" s="23"/>
      <c r="M89" s="4" t="str">
        <f t="shared" ref="M89" si="189">+IF(F87="契約なし",1,"")</f>
        <v/>
      </c>
      <c r="N89" s="4" t="str">
        <f t="shared" ref="N89" si="190">+IF(SUM(M89)&gt;0,1,IF(G87="契約なし",1,""))</f>
        <v/>
      </c>
      <c r="O89" s="4" t="str">
        <f t="shared" ref="O89" si="191">+IF(SUM(M89:N89)&gt;0,1,IF(H87="契約なし",1,""))</f>
        <v/>
      </c>
      <c r="P89" s="4" t="str">
        <f t="shared" ref="P89" si="192">+IF(SUM(M89:O89)&gt;0,1,IF(I87="契約なし",1,""))</f>
        <v/>
      </c>
      <c r="Q89" s="4" t="str">
        <f t="shared" ref="Q89" si="193">+IF(SUM(M89:P89)&gt;0,1,IF(J87="契約なし",1,""))</f>
        <v/>
      </c>
      <c r="R89" s="4" t="str">
        <f t="shared" ref="R89" si="194">+IF(SUM(M89:Q89)&gt;0,1,IF(K87="契約なし",1,""))</f>
        <v/>
      </c>
    </row>
    <row r="90" spans="1:18" x14ac:dyDescent="0.4">
      <c r="A90" s="17"/>
      <c r="B90" s="20"/>
      <c r="C90" s="20"/>
      <c r="D90" s="12"/>
      <c r="E90" s="13" t="s">
        <v>14</v>
      </c>
      <c r="F90" s="1"/>
      <c r="G90" s="1"/>
      <c r="H90" s="1"/>
      <c r="I90" s="1"/>
      <c r="J90" s="1"/>
      <c r="K90" s="1"/>
      <c r="L90" s="23"/>
      <c r="M90" s="4"/>
      <c r="N90" s="4"/>
      <c r="O90" s="4"/>
      <c r="P90" s="4"/>
      <c r="Q90" s="4"/>
      <c r="R90" s="4"/>
    </row>
    <row r="91" spans="1:18" x14ac:dyDescent="0.4">
      <c r="A91" s="18"/>
      <c r="B91" s="21"/>
      <c r="C91" s="21"/>
      <c r="D91" s="14"/>
      <c r="E91" s="13" t="s">
        <v>15</v>
      </c>
      <c r="F91" s="1"/>
      <c r="G91" s="1"/>
      <c r="H91" s="1"/>
      <c r="I91" s="1"/>
      <c r="J91" s="1"/>
      <c r="K91" s="1"/>
      <c r="L91" s="24"/>
      <c r="M91" s="4"/>
      <c r="N91" s="4"/>
      <c r="O91" s="4"/>
      <c r="P91" s="4"/>
      <c r="Q91" s="4"/>
      <c r="R91" s="4"/>
    </row>
    <row r="92" spans="1:18" x14ac:dyDescent="0.4">
      <c r="A92" s="16">
        <v>17</v>
      </c>
      <c r="B92" s="19"/>
      <c r="C92" s="19"/>
      <c r="D92" s="10" t="s">
        <v>10</v>
      </c>
      <c r="E92" s="11"/>
      <c r="F92" s="1"/>
      <c r="G92" s="1"/>
      <c r="H92" s="1"/>
      <c r="I92" s="1"/>
      <c r="J92" s="1"/>
      <c r="K92" s="1"/>
      <c r="L92" s="22"/>
      <c r="M92" s="2" t="str">
        <f t="shared" ref="M92" si="195">+IFERROR(IF(OR(M93&lt;&gt;"",N93&lt;&gt;"",O93&lt;&gt;"",P93&lt;&gt;"",Q93&lt;&gt;"",R93&lt;&gt;""),M93&amp;N93&amp;O93&amp;P93&amp;Q93&amp;R93&amp;"の通所日数、回数を確認してください",IF(AND(F92&lt;&gt;"",OR(B92="",C92="")),"受給者証番号又は通所者氏名を入力してください",IF(AND(OR(B92&lt;&gt;"",C92&lt;&gt;""),F92=""),"実績を入力してください",""))),"正しく入力してください")</f>
        <v/>
      </c>
      <c r="N92" s="4"/>
      <c r="O92" s="4"/>
      <c r="P92" s="4"/>
      <c r="Q92" s="4"/>
      <c r="R92" s="4"/>
    </row>
    <row r="93" spans="1:18" x14ac:dyDescent="0.4">
      <c r="A93" s="17"/>
      <c r="B93" s="20"/>
      <c r="C93" s="20"/>
      <c r="D93" s="12"/>
      <c r="E93" s="13" t="s">
        <v>11</v>
      </c>
      <c r="F93" s="1"/>
      <c r="G93" s="1"/>
      <c r="H93" s="1"/>
      <c r="I93" s="1"/>
      <c r="J93" s="1"/>
      <c r="K93" s="1"/>
      <c r="L93" s="23"/>
      <c r="M93" s="4" t="str">
        <f t="shared" ref="M93" si="196">+IF(OR(M94=1,$B92="",$C92=""),"",IF(AND(F92*2=SUM(F93:F95),F92&lt;&gt;""),"",$F$11))</f>
        <v/>
      </c>
      <c r="N93" s="4" t="str">
        <f t="shared" ref="N93" si="197">+IF(OR(N94=1,$B92="",$C92=""),"",IF(AND(G92*2=SUM(G93:G95),G92&lt;&gt;""),"",$G$11))</f>
        <v/>
      </c>
      <c r="O93" s="4" t="str">
        <f t="shared" ref="O93" si="198">+IF(OR(O94=1,$B92="",$C92=""),"",IF(AND(H92*2=SUM(H93:H95),H92&lt;&gt;""),"",$H$11))</f>
        <v/>
      </c>
      <c r="P93" s="4" t="str">
        <f t="shared" ref="P93" si="199">+IF(OR(P94=1,$B92="",$C92=""),"",IF(AND(I92*2=SUM(I93:I95),I92&lt;&gt;""),"",$I$11))</f>
        <v/>
      </c>
      <c r="Q93" s="4" t="str">
        <f t="shared" ref="Q93" si="200">+IF(OR(Q94=1,$B92="",$C92=""),"",IF(AND(J92*2=SUM(J93:J95),J92&lt;&gt;""),"",$J$11))</f>
        <v/>
      </c>
      <c r="R93" s="4" t="str">
        <f t="shared" ref="R93" si="201">+IF(OR(R94=1,$B92="",$C92=""),"",IF(AND(K92*2=SUM(K93:K95),K92&lt;&gt;""),"",$K$11))</f>
        <v/>
      </c>
    </row>
    <row r="94" spans="1:18" x14ac:dyDescent="0.4">
      <c r="A94" s="17"/>
      <c r="B94" s="20"/>
      <c r="C94" s="20"/>
      <c r="D94" s="12"/>
      <c r="E94" s="13" t="s">
        <v>12</v>
      </c>
      <c r="F94" s="1"/>
      <c r="G94" s="1"/>
      <c r="H94" s="1"/>
      <c r="I94" s="1"/>
      <c r="J94" s="1"/>
      <c r="K94" s="1"/>
      <c r="L94" s="23"/>
      <c r="M94" s="4" t="str">
        <f t="shared" ref="M94" si="202">+IF(F92="契約なし",1,"")</f>
        <v/>
      </c>
      <c r="N94" s="4" t="str">
        <f t="shared" ref="N94" si="203">+IF(SUM(M94)&gt;0,1,IF(G92="契約なし",1,""))</f>
        <v/>
      </c>
      <c r="O94" s="4" t="str">
        <f t="shared" ref="O94" si="204">+IF(SUM(M94:N94)&gt;0,1,IF(H92="契約なし",1,""))</f>
        <v/>
      </c>
      <c r="P94" s="4" t="str">
        <f t="shared" ref="P94" si="205">+IF(SUM(M94:O94)&gt;0,1,IF(I92="契約なし",1,""))</f>
        <v/>
      </c>
      <c r="Q94" s="4" t="str">
        <f t="shared" ref="Q94" si="206">+IF(SUM(M94:P94)&gt;0,1,IF(J92="契約なし",1,""))</f>
        <v/>
      </c>
      <c r="R94" s="4" t="str">
        <f t="shared" ref="R94" si="207">+IF(SUM(M94:Q94)&gt;0,1,IF(K92="契約なし",1,""))</f>
        <v/>
      </c>
    </row>
    <row r="95" spans="1:18" x14ac:dyDescent="0.4">
      <c r="A95" s="17"/>
      <c r="B95" s="20"/>
      <c r="C95" s="20"/>
      <c r="D95" s="12"/>
      <c r="E95" s="13" t="s">
        <v>14</v>
      </c>
      <c r="F95" s="1"/>
      <c r="G95" s="1"/>
      <c r="H95" s="1"/>
      <c r="I95" s="1"/>
      <c r="J95" s="1"/>
      <c r="K95" s="1"/>
      <c r="L95" s="23"/>
      <c r="M95" s="4"/>
      <c r="N95" s="4"/>
      <c r="O95" s="4"/>
      <c r="P95" s="4"/>
      <c r="Q95" s="4"/>
      <c r="R95" s="4"/>
    </row>
    <row r="96" spans="1:18" x14ac:dyDescent="0.4">
      <c r="A96" s="18"/>
      <c r="B96" s="21"/>
      <c r="C96" s="21"/>
      <c r="D96" s="14"/>
      <c r="E96" s="13" t="s">
        <v>16</v>
      </c>
      <c r="F96" s="1"/>
      <c r="G96" s="1"/>
      <c r="H96" s="1"/>
      <c r="I96" s="1"/>
      <c r="J96" s="1"/>
      <c r="K96" s="1"/>
      <c r="L96" s="24"/>
      <c r="M96" s="4"/>
      <c r="N96" s="4"/>
      <c r="O96" s="4"/>
      <c r="P96" s="4"/>
      <c r="Q96" s="4"/>
      <c r="R96" s="4"/>
    </row>
    <row r="97" spans="1:18" x14ac:dyDescent="0.4">
      <c r="A97" s="16">
        <v>18</v>
      </c>
      <c r="B97" s="19"/>
      <c r="C97" s="19"/>
      <c r="D97" s="10" t="s">
        <v>10</v>
      </c>
      <c r="E97" s="11"/>
      <c r="F97" s="1"/>
      <c r="G97" s="1"/>
      <c r="H97" s="1"/>
      <c r="I97" s="1"/>
      <c r="J97" s="1"/>
      <c r="K97" s="1"/>
      <c r="L97" s="22"/>
      <c r="M97" s="2" t="str">
        <f t="shared" ref="M97" si="208">+IFERROR(IF(OR(M98&lt;&gt;"",N98&lt;&gt;"",O98&lt;&gt;"",P98&lt;&gt;"",Q98&lt;&gt;"",R98&lt;&gt;""),M98&amp;N98&amp;O98&amp;P98&amp;Q98&amp;R98&amp;"の通所日数、回数を確認してください",IF(AND(F97&lt;&gt;"",OR(B97="",C97="")),"受給者証番号又は通所者氏名を入力してください",IF(AND(OR(B97&lt;&gt;"",C97&lt;&gt;""),F97=""),"実績を入力してください",""))),"正しく入力してください")</f>
        <v/>
      </c>
      <c r="N97" s="4"/>
      <c r="O97" s="4"/>
      <c r="P97" s="4"/>
      <c r="Q97" s="4"/>
      <c r="R97" s="4"/>
    </row>
    <row r="98" spans="1:18" x14ac:dyDescent="0.4">
      <c r="A98" s="17"/>
      <c r="B98" s="20"/>
      <c r="C98" s="20"/>
      <c r="D98" s="12"/>
      <c r="E98" s="13" t="s">
        <v>11</v>
      </c>
      <c r="F98" s="1"/>
      <c r="G98" s="1"/>
      <c r="H98" s="1"/>
      <c r="I98" s="1"/>
      <c r="J98" s="1"/>
      <c r="K98" s="1"/>
      <c r="L98" s="23"/>
      <c r="M98" s="4" t="str">
        <f t="shared" ref="M98" si="209">+IF(OR(M99=1,$B97="",$C97=""),"",IF(AND(F97*2=SUM(F98:F100),F97&lt;&gt;""),"",$F$11))</f>
        <v/>
      </c>
      <c r="N98" s="4" t="str">
        <f t="shared" ref="N98" si="210">+IF(OR(N99=1,$B97="",$C97=""),"",IF(AND(G97*2=SUM(G98:G100),G97&lt;&gt;""),"",$G$11))</f>
        <v/>
      </c>
      <c r="O98" s="4" t="str">
        <f t="shared" ref="O98" si="211">+IF(OR(O99=1,$B97="",$C97=""),"",IF(AND(H97*2=SUM(H98:H100),H97&lt;&gt;""),"",$H$11))</f>
        <v/>
      </c>
      <c r="P98" s="4" t="str">
        <f t="shared" ref="P98" si="212">+IF(OR(P99=1,$B97="",$C97=""),"",IF(AND(I97*2=SUM(I98:I100),I97&lt;&gt;""),"",$I$11))</f>
        <v/>
      </c>
      <c r="Q98" s="4" t="str">
        <f t="shared" ref="Q98" si="213">+IF(OR(Q99=1,$B97="",$C97=""),"",IF(AND(J97*2=SUM(J98:J100),J97&lt;&gt;""),"",$J$11))</f>
        <v/>
      </c>
      <c r="R98" s="4" t="str">
        <f t="shared" ref="R98" si="214">+IF(OR(R99=1,$B97="",$C97=""),"",IF(AND(K97*2=SUM(K98:K100),K97&lt;&gt;""),"",$K$11))</f>
        <v/>
      </c>
    </row>
    <row r="99" spans="1:18" x14ac:dyDescent="0.4">
      <c r="A99" s="17"/>
      <c r="B99" s="20"/>
      <c r="C99" s="20"/>
      <c r="D99" s="12"/>
      <c r="E99" s="13" t="s">
        <v>12</v>
      </c>
      <c r="F99" s="1"/>
      <c r="G99" s="1"/>
      <c r="H99" s="1"/>
      <c r="I99" s="1"/>
      <c r="J99" s="1"/>
      <c r="K99" s="1"/>
      <c r="L99" s="23"/>
      <c r="M99" s="4" t="str">
        <f t="shared" ref="M99" si="215">+IF(F97="契約なし",1,"")</f>
        <v/>
      </c>
      <c r="N99" s="4" t="str">
        <f t="shared" ref="N99" si="216">+IF(SUM(M99)&gt;0,1,IF(G97="契約なし",1,""))</f>
        <v/>
      </c>
      <c r="O99" s="4" t="str">
        <f t="shared" ref="O99" si="217">+IF(SUM(M99:N99)&gt;0,1,IF(H97="契約なし",1,""))</f>
        <v/>
      </c>
      <c r="P99" s="4" t="str">
        <f t="shared" ref="P99" si="218">+IF(SUM(M99:O99)&gt;0,1,IF(I97="契約なし",1,""))</f>
        <v/>
      </c>
      <c r="Q99" s="4" t="str">
        <f t="shared" ref="Q99" si="219">+IF(SUM(M99:P99)&gt;0,1,IF(J97="契約なし",1,""))</f>
        <v/>
      </c>
      <c r="R99" s="4" t="str">
        <f t="shared" ref="R99" si="220">+IF(SUM(M99:Q99)&gt;0,1,IF(K97="契約なし",1,""))</f>
        <v/>
      </c>
    </row>
    <row r="100" spans="1:18" x14ac:dyDescent="0.4">
      <c r="A100" s="17"/>
      <c r="B100" s="20"/>
      <c r="C100" s="20"/>
      <c r="D100" s="12"/>
      <c r="E100" s="13" t="s">
        <v>14</v>
      </c>
      <c r="F100" s="1"/>
      <c r="G100" s="1"/>
      <c r="H100" s="1"/>
      <c r="I100" s="1"/>
      <c r="J100" s="1"/>
      <c r="K100" s="1"/>
      <c r="L100" s="23"/>
      <c r="M100" s="4"/>
      <c r="N100" s="4"/>
      <c r="O100" s="4"/>
      <c r="P100" s="4"/>
      <c r="Q100" s="4"/>
      <c r="R100" s="4"/>
    </row>
    <row r="101" spans="1:18" x14ac:dyDescent="0.4">
      <c r="A101" s="18"/>
      <c r="B101" s="21"/>
      <c r="C101" s="21"/>
      <c r="D101" s="14"/>
      <c r="E101" s="13" t="s">
        <v>15</v>
      </c>
      <c r="F101" s="1"/>
      <c r="G101" s="1"/>
      <c r="H101" s="1"/>
      <c r="I101" s="1"/>
      <c r="J101" s="1"/>
      <c r="K101" s="1"/>
      <c r="L101" s="24"/>
      <c r="M101" s="4"/>
      <c r="N101" s="4"/>
      <c r="O101" s="4"/>
      <c r="P101" s="4"/>
      <c r="Q101" s="4"/>
      <c r="R101" s="4"/>
    </row>
    <row r="102" spans="1:18" x14ac:dyDescent="0.4">
      <c r="A102" s="16">
        <v>19</v>
      </c>
      <c r="B102" s="19"/>
      <c r="C102" s="19"/>
      <c r="D102" s="10" t="s">
        <v>10</v>
      </c>
      <c r="E102" s="11"/>
      <c r="F102" s="1"/>
      <c r="G102" s="1"/>
      <c r="H102" s="1"/>
      <c r="I102" s="1"/>
      <c r="J102" s="1"/>
      <c r="K102" s="1"/>
      <c r="L102" s="22"/>
      <c r="M102" s="2" t="str">
        <f t="shared" ref="M102" si="221">+IFERROR(IF(OR(M103&lt;&gt;"",N103&lt;&gt;"",O103&lt;&gt;"",P103&lt;&gt;"",Q103&lt;&gt;"",R103&lt;&gt;""),M103&amp;N103&amp;O103&amp;P103&amp;Q103&amp;R103&amp;"の通所日数、回数を確認してください",IF(AND(F102&lt;&gt;"",OR(B102="",C102="")),"受給者証番号又は通所者氏名を入力してください",IF(AND(OR(B102&lt;&gt;"",C102&lt;&gt;""),F102=""),"実績を入力してください",""))),"正しく入力してください")</f>
        <v/>
      </c>
      <c r="N102" s="4"/>
      <c r="O102" s="4"/>
      <c r="P102" s="4"/>
      <c r="Q102" s="4"/>
      <c r="R102" s="4"/>
    </row>
    <row r="103" spans="1:18" x14ac:dyDescent="0.4">
      <c r="A103" s="17"/>
      <c r="B103" s="20"/>
      <c r="C103" s="20"/>
      <c r="D103" s="12"/>
      <c r="E103" s="13" t="s">
        <v>11</v>
      </c>
      <c r="F103" s="1"/>
      <c r="G103" s="1"/>
      <c r="H103" s="1"/>
      <c r="I103" s="1"/>
      <c r="J103" s="1"/>
      <c r="K103" s="1"/>
      <c r="L103" s="23"/>
      <c r="M103" s="4" t="str">
        <f t="shared" ref="M103" si="222">+IF(OR(M104=1,$B102="",$C102=""),"",IF(AND(F102*2=SUM(F103:F105),F102&lt;&gt;""),"",$F$11))</f>
        <v/>
      </c>
      <c r="N103" s="4" t="str">
        <f t="shared" ref="N103" si="223">+IF(OR(N104=1,$B102="",$C102=""),"",IF(AND(G102*2=SUM(G103:G105),G102&lt;&gt;""),"",$G$11))</f>
        <v/>
      </c>
      <c r="O103" s="4" t="str">
        <f t="shared" ref="O103" si="224">+IF(OR(O104=1,$B102="",$C102=""),"",IF(AND(H102*2=SUM(H103:H105),H102&lt;&gt;""),"",$H$11))</f>
        <v/>
      </c>
      <c r="P103" s="4" t="str">
        <f t="shared" ref="P103" si="225">+IF(OR(P104=1,$B102="",$C102=""),"",IF(AND(I102*2=SUM(I103:I105),I102&lt;&gt;""),"",$I$11))</f>
        <v/>
      </c>
      <c r="Q103" s="4" t="str">
        <f t="shared" ref="Q103" si="226">+IF(OR(Q104=1,$B102="",$C102=""),"",IF(AND(J102*2=SUM(J103:J105),J102&lt;&gt;""),"",$J$11))</f>
        <v/>
      </c>
      <c r="R103" s="4" t="str">
        <f t="shared" ref="R103" si="227">+IF(OR(R104=1,$B102="",$C102=""),"",IF(AND(K102*2=SUM(K103:K105),K102&lt;&gt;""),"",$K$11))</f>
        <v/>
      </c>
    </row>
    <row r="104" spans="1:18" x14ac:dyDescent="0.4">
      <c r="A104" s="17"/>
      <c r="B104" s="20"/>
      <c r="C104" s="20"/>
      <c r="D104" s="12"/>
      <c r="E104" s="13" t="s">
        <v>12</v>
      </c>
      <c r="F104" s="1"/>
      <c r="G104" s="1"/>
      <c r="H104" s="1"/>
      <c r="I104" s="1"/>
      <c r="J104" s="1"/>
      <c r="K104" s="1"/>
      <c r="L104" s="23"/>
      <c r="M104" s="4" t="str">
        <f t="shared" ref="M104" si="228">+IF(F102="契約なし",1,"")</f>
        <v/>
      </c>
      <c r="N104" s="4" t="str">
        <f t="shared" ref="N104" si="229">+IF(SUM(M104)&gt;0,1,IF(G102="契約なし",1,""))</f>
        <v/>
      </c>
      <c r="O104" s="4" t="str">
        <f t="shared" ref="O104" si="230">+IF(SUM(M104:N104)&gt;0,1,IF(H102="契約なし",1,""))</f>
        <v/>
      </c>
      <c r="P104" s="4" t="str">
        <f t="shared" ref="P104" si="231">+IF(SUM(M104:O104)&gt;0,1,IF(I102="契約なし",1,""))</f>
        <v/>
      </c>
      <c r="Q104" s="4" t="str">
        <f t="shared" ref="Q104" si="232">+IF(SUM(M104:P104)&gt;0,1,IF(J102="契約なし",1,""))</f>
        <v/>
      </c>
      <c r="R104" s="4" t="str">
        <f t="shared" ref="R104" si="233">+IF(SUM(M104:Q104)&gt;0,1,IF(K102="契約なし",1,""))</f>
        <v/>
      </c>
    </row>
    <row r="105" spans="1:18" x14ac:dyDescent="0.4">
      <c r="A105" s="17"/>
      <c r="B105" s="20"/>
      <c r="C105" s="20"/>
      <c r="D105" s="12"/>
      <c r="E105" s="13" t="s">
        <v>14</v>
      </c>
      <c r="F105" s="1"/>
      <c r="G105" s="1"/>
      <c r="H105" s="1"/>
      <c r="I105" s="1"/>
      <c r="J105" s="1"/>
      <c r="K105" s="1"/>
      <c r="L105" s="23"/>
      <c r="M105" s="4"/>
      <c r="N105" s="4"/>
      <c r="O105" s="4"/>
      <c r="P105" s="4"/>
      <c r="Q105" s="4"/>
      <c r="R105" s="4"/>
    </row>
    <row r="106" spans="1:18" x14ac:dyDescent="0.4">
      <c r="A106" s="18"/>
      <c r="B106" s="21"/>
      <c r="C106" s="21"/>
      <c r="D106" s="14"/>
      <c r="E106" s="13" t="s">
        <v>16</v>
      </c>
      <c r="F106" s="1"/>
      <c r="G106" s="1"/>
      <c r="H106" s="1"/>
      <c r="I106" s="1"/>
      <c r="J106" s="1"/>
      <c r="K106" s="1"/>
      <c r="L106" s="24"/>
      <c r="M106" s="4"/>
      <c r="N106" s="4"/>
      <c r="O106" s="4"/>
      <c r="P106" s="4"/>
      <c r="Q106" s="4"/>
      <c r="R106" s="4"/>
    </row>
    <row r="107" spans="1:18" x14ac:dyDescent="0.4">
      <c r="A107" s="16">
        <v>20</v>
      </c>
      <c r="B107" s="19"/>
      <c r="C107" s="19"/>
      <c r="D107" s="10" t="s">
        <v>10</v>
      </c>
      <c r="E107" s="11"/>
      <c r="F107" s="1"/>
      <c r="G107" s="1"/>
      <c r="H107" s="1"/>
      <c r="I107" s="1"/>
      <c r="J107" s="1"/>
      <c r="K107" s="1"/>
      <c r="L107" s="22"/>
      <c r="M107" s="2" t="str">
        <f t="shared" ref="M107" si="234">+IFERROR(IF(OR(M108&lt;&gt;"",N108&lt;&gt;"",O108&lt;&gt;"",P108&lt;&gt;"",Q108&lt;&gt;"",R108&lt;&gt;""),M108&amp;N108&amp;O108&amp;P108&amp;Q108&amp;R108&amp;"の通所日数、回数を確認してください",IF(AND(F107&lt;&gt;"",OR(B107="",C107="")),"受給者証番号又は通所者氏名を入力してください",IF(AND(OR(B107&lt;&gt;"",C107&lt;&gt;""),F107=""),"実績を入力してください",""))),"正しく入力してください")</f>
        <v/>
      </c>
      <c r="N107" s="4"/>
      <c r="O107" s="4"/>
      <c r="P107" s="4"/>
      <c r="Q107" s="4"/>
      <c r="R107" s="4"/>
    </row>
    <row r="108" spans="1:18" x14ac:dyDescent="0.4">
      <c r="A108" s="17"/>
      <c r="B108" s="20"/>
      <c r="C108" s="20"/>
      <c r="D108" s="12"/>
      <c r="E108" s="13" t="s">
        <v>11</v>
      </c>
      <c r="F108" s="1"/>
      <c r="G108" s="1"/>
      <c r="H108" s="1"/>
      <c r="I108" s="1"/>
      <c r="J108" s="1"/>
      <c r="K108" s="1"/>
      <c r="L108" s="23"/>
      <c r="M108" s="4" t="str">
        <f t="shared" ref="M108" si="235">+IF(OR(M109=1,$B107="",$C107=""),"",IF(AND(F107*2=SUM(F108:F110),F107&lt;&gt;""),"",$F$11))</f>
        <v/>
      </c>
      <c r="N108" s="4" t="str">
        <f t="shared" ref="N108" si="236">+IF(OR(N109=1,$B107="",$C107=""),"",IF(AND(G107*2=SUM(G108:G110),G107&lt;&gt;""),"",$G$11))</f>
        <v/>
      </c>
      <c r="O108" s="4" t="str">
        <f t="shared" ref="O108" si="237">+IF(OR(O109=1,$B107="",$C107=""),"",IF(AND(H107*2=SUM(H108:H110),H107&lt;&gt;""),"",$H$11))</f>
        <v/>
      </c>
      <c r="P108" s="4" t="str">
        <f t="shared" ref="P108" si="238">+IF(OR(P109=1,$B107="",$C107=""),"",IF(AND(I107*2=SUM(I108:I110),I107&lt;&gt;""),"",$I$11))</f>
        <v/>
      </c>
      <c r="Q108" s="4" t="str">
        <f t="shared" ref="Q108" si="239">+IF(OR(Q109=1,$B107="",$C107=""),"",IF(AND(J107*2=SUM(J108:J110),J107&lt;&gt;""),"",$J$11))</f>
        <v/>
      </c>
      <c r="R108" s="4" t="str">
        <f t="shared" ref="R108" si="240">+IF(OR(R109=1,$B107="",$C107=""),"",IF(AND(K107*2=SUM(K108:K110),K107&lt;&gt;""),"",$K$11))</f>
        <v/>
      </c>
    </row>
    <row r="109" spans="1:18" x14ac:dyDescent="0.4">
      <c r="A109" s="17"/>
      <c r="B109" s="20"/>
      <c r="C109" s="20"/>
      <c r="D109" s="12"/>
      <c r="E109" s="13" t="s">
        <v>12</v>
      </c>
      <c r="F109" s="1"/>
      <c r="G109" s="1"/>
      <c r="H109" s="1"/>
      <c r="I109" s="1"/>
      <c r="J109" s="1"/>
      <c r="K109" s="1"/>
      <c r="L109" s="23"/>
      <c r="M109" s="4" t="str">
        <f t="shared" ref="M109" si="241">+IF(F107="契約なし",1,"")</f>
        <v/>
      </c>
      <c r="N109" s="4" t="str">
        <f t="shared" ref="N109" si="242">+IF(SUM(M109)&gt;0,1,IF(G107="契約なし",1,""))</f>
        <v/>
      </c>
      <c r="O109" s="4" t="str">
        <f t="shared" ref="O109" si="243">+IF(SUM(M109:N109)&gt;0,1,IF(H107="契約なし",1,""))</f>
        <v/>
      </c>
      <c r="P109" s="4" t="str">
        <f t="shared" ref="P109" si="244">+IF(SUM(M109:O109)&gt;0,1,IF(I107="契約なし",1,""))</f>
        <v/>
      </c>
      <c r="Q109" s="4" t="str">
        <f t="shared" ref="Q109" si="245">+IF(SUM(M109:P109)&gt;0,1,IF(J107="契約なし",1,""))</f>
        <v/>
      </c>
      <c r="R109" s="4" t="str">
        <f t="shared" ref="R109" si="246">+IF(SUM(M109:Q109)&gt;0,1,IF(K107="契約なし",1,""))</f>
        <v/>
      </c>
    </row>
    <row r="110" spans="1:18" x14ac:dyDescent="0.4">
      <c r="A110" s="17"/>
      <c r="B110" s="20"/>
      <c r="C110" s="20"/>
      <c r="D110" s="12"/>
      <c r="E110" s="13" t="s">
        <v>14</v>
      </c>
      <c r="F110" s="1"/>
      <c r="G110" s="1"/>
      <c r="H110" s="1"/>
      <c r="I110" s="1"/>
      <c r="J110" s="1"/>
      <c r="K110" s="1"/>
      <c r="L110" s="23"/>
      <c r="M110" s="4"/>
      <c r="N110" s="4"/>
      <c r="O110" s="4"/>
      <c r="P110" s="4"/>
      <c r="Q110" s="4"/>
      <c r="R110" s="4"/>
    </row>
    <row r="111" spans="1:18" x14ac:dyDescent="0.4">
      <c r="A111" s="18"/>
      <c r="B111" s="21"/>
      <c r="C111" s="21"/>
      <c r="D111" s="14"/>
      <c r="E111" s="13" t="s">
        <v>15</v>
      </c>
      <c r="F111" s="1"/>
      <c r="G111" s="1"/>
      <c r="H111" s="1"/>
      <c r="I111" s="1"/>
      <c r="J111" s="1"/>
      <c r="K111" s="1"/>
      <c r="L111" s="24"/>
      <c r="M111" s="4"/>
      <c r="N111" s="4"/>
      <c r="O111" s="4"/>
      <c r="P111" s="4"/>
      <c r="Q111" s="4"/>
      <c r="R111" s="4"/>
    </row>
    <row r="112" spans="1:18" x14ac:dyDescent="0.4">
      <c r="A112" s="16">
        <v>21</v>
      </c>
      <c r="B112" s="19"/>
      <c r="C112" s="19"/>
      <c r="D112" s="10" t="s">
        <v>10</v>
      </c>
      <c r="E112" s="11"/>
      <c r="F112" s="1"/>
      <c r="G112" s="1"/>
      <c r="H112" s="1"/>
      <c r="I112" s="1"/>
      <c r="J112" s="1"/>
      <c r="K112" s="1"/>
      <c r="L112" s="22"/>
      <c r="M112" s="2" t="str">
        <f t="shared" ref="M112" si="247">+IFERROR(IF(OR(M113&lt;&gt;"",N113&lt;&gt;"",O113&lt;&gt;"",P113&lt;&gt;"",Q113&lt;&gt;"",R113&lt;&gt;""),M113&amp;N113&amp;O113&amp;P113&amp;Q113&amp;R113&amp;"の通所日数、回数を確認してください",IF(AND(F112&lt;&gt;"",OR(B112="",C112="")),"受給者証番号又は通所者氏名を入力してください",IF(AND(OR(B112&lt;&gt;"",C112&lt;&gt;""),F112=""),"実績を入力してください",""))),"正しく入力してください")</f>
        <v/>
      </c>
      <c r="N112" s="4"/>
      <c r="O112" s="4"/>
      <c r="P112" s="4"/>
      <c r="Q112" s="4"/>
      <c r="R112" s="4"/>
    </row>
    <row r="113" spans="1:18" x14ac:dyDescent="0.4">
      <c r="A113" s="17"/>
      <c r="B113" s="20"/>
      <c r="C113" s="20"/>
      <c r="D113" s="12"/>
      <c r="E113" s="13" t="s">
        <v>11</v>
      </c>
      <c r="F113" s="1"/>
      <c r="G113" s="1"/>
      <c r="H113" s="1"/>
      <c r="I113" s="1"/>
      <c r="J113" s="1"/>
      <c r="K113" s="1"/>
      <c r="L113" s="23"/>
      <c r="M113" s="4" t="str">
        <f t="shared" ref="M113" si="248">+IF(OR(M114=1,$B112="",$C112=""),"",IF(AND(F112*2=SUM(F113:F115),F112&lt;&gt;""),"",$F$11))</f>
        <v/>
      </c>
      <c r="N113" s="4" t="str">
        <f t="shared" ref="N113" si="249">+IF(OR(N114=1,$B112="",$C112=""),"",IF(AND(G112*2=SUM(G113:G115),G112&lt;&gt;""),"",$G$11))</f>
        <v/>
      </c>
      <c r="O113" s="4" t="str">
        <f t="shared" ref="O113" si="250">+IF(OR(O114=1,$B112="",$C112=""),"",IF(AND(H112*2=SUM(H113:H115),H112&lt;&gt;""),"",$H$11))</f>
        <v/>
      </c>
      <c r="P113" s="4" t="str">
        <f t="shared" ref="P113" si="251">+IF(OR(P114=1,$B112="",$C112=""),"",IF(AND(I112*2=SUM(I113:I115),I112&lt;&gt;""),"",$I$11))</f>
        <v/>
      </c>
      <c r="Q113" s="4" t="str">
        <f t="shared" ref="Q113" si="252">+IF(OR(Q114=1,$B112="",$C112=""),"",IF(AND(J112*2=SUM(J113:J115),J112&lt;&gt;""),"",$J$11))</f>
        <v/>
      </c>
      <c r="R113" s="4" t="str">
        <f t="shared" ref="R113" si="253">+IF(OR(R114=1,$B112="",$C112=""),"",IF(AND(K112*2=SUM(K113:K115),K112&lt;&gt;""),"",$K$11))</f>
        <v/>
      </c>
    </row>
    <row r="114" spans="1:18" x14ac:dyDescent="0.4">
      <c r="A114" s="17"/>
      <c r="B114" s="20"/>
      <c r="C114" s="20"/>
      <c r="D114" s="12"/>
      <c r="E114" s="13" t="s">
        <v>12</v>
      </c>
      <c r="F114" s="1"/>
      <c r="G114" s="1"/>
      <c r="H114" s="1"/>
      <c r="I114" s="1"/>
      <c r="J114" s="1"/>
      <c r="K114" s="1"/>
      <c r="L114" s="23"/>
      <c r="M114" s="4" t="str">
        <f t="shared" ref="M114" si="254">+IF(F112="契約なし",1,"")</f>
        <v/>
      </c>
      <c r="N114" s="4" t="str">
        <f t="shared" ref="N114" si="255">+IF(SUM(M114)&gt;0,1,IF(G112="契約なし",1,""))</f>
        <v/>
      </c>
      <c r="O114" s="4" t="str">
        <f t="shared" ref="O114" si="256">+IF(SUM(M114:N114)&gt;0,1,IF(H112="契約なし",1,""))</f>
        <v/>
      </c>
      <c r="P114" s="4" t="str">
        <f t="shared" ref="P114" si="257">+IF(SUM(M114:O114)&gt;0,1,IF(I112="契約なし",1,""))</f>
        <v/>
      </c>
      <c r="Q114" s="4" t="str">
        <f t="shared" ref="Q114" si="258">+IF(SUM(M114:P114)&gt;0,1,IF(J112="契約なし",1,""))</f>
        <v/>
      </c>
      <c r="R114" s="4" t="str">
        <f t="shared" ref="R114" si="259">+IF(SUM(M114:Q114)&gt;0,1,IF(K112="契約なし",1,""))</f>
        <v/>
      </c>
    </row>
    <row r="115" spans="1:18" x14ac:dyDescent="0.4">
      <c r="A115" s="17"/>
      <c r="B115" s="20"/>
      <c r="C115" s="20"/>
      <c r="D115" s="12"/>
      <c r="E115" s="13" t="s">
        <v>14</v>
      </c>
      <c r="F115" s="1"/>
      <c r="G115" s="1"/>
      <c r="H115" s="1"/>
      <c r="I115" s="1"/>
      <c r="J115" s="1"/>
      <c r="K115" s="1"/>
      <c r="L115" s="23"/>
      <c r="M115" s="4"/>
      <c r="N115" s="4"/>
      <c r="O115" s="4"/>
      <c r="P115" s="4"/>
      <c r="Q115" s="4"/>
      <c r="R115" s="4"/>
    </row>
    <row r="116" spans="1:18" x14ac:dyDescent="0.4">
      <c r="A116" s="18"/>
      <c r="B116" s="21"/>
      <c r="C116" s="21"/>
      <c r="D116" s="14"/>
      <c r="E116" s="13" t="s">
        <v>16</v>
      </c>
      <c r="F116" s="1"/>
      <c r="G116" s="1"/>
      <c r="H116" s="1"/>
      <c r="I116" s="1"/>
      <c r="J116" s="1"/>
      <c r="K116" s="1"/>
      <c r="L116" s="24"/>
      <c r="M116" s="4"/>
      <c r="N116" s="4"/>
      <c r="O116" s="4"/>
      <c r="P116" s="4"/>
      <c r="Q116" s="4"/>
      <c r="R116" s="4"/>
    </row>
    <row r="117" spans="1:18" x14ac:dyDescent="0.4">
      <c r="A117" s="16">
        <v>22</v>
      </c>
      <c r="B117" s="19"/>
      <c r="C117" s="19"/>
      <c r="D117" s="10" t="s">
        <v>10</v>
      </c>
      <c r="E117" s="11"/>
      <c r="F117" s="1"/>
      <c r="G117" s="1"/>
      <c r="H117" s="1"/>
      <c r="I117" s="1"/>
      <c r="J117" s="1"/>
      <c r="K117" s="1"/>
      <c r="L117" s="22"/>
      <c r="M117" s="2" t="str">
        <f t="shared" ref="M117" si="260">+IFERROR(IF(OR(M118&lt;&gt;"",N118&lt;&gt;"",O118&lt;&gt;"",P118&lt;&gt;"",Q118&lt;&gt;"",R118&lt;&gt;""),M118&amp;N118&amp;O118&amp;P118&amp;Q118&amp;R118&amp;"の通所日数、回数を確認してください",IF(AND(F117&lt;&gt;"",OR(B117="",C117="")),"受給者証番号又は通所者氏名を入力してください",IF(AND(OR(B117&lt;&gt;"",C117&lt;&gt;""),F117=""),"実績を入力してください",""))),"正しく入力してください")</f>
        <v/>
      </c>
      <c r="N117" s="4"/>
      <c r="O117" s="4"/>
      <c r="P117" s="4"/>
      <c r="Q117" s="4"/>
      <c r="R117" s="4"/>
    </row>
    <row r="118" spans="1:18" x14ac:dyDescent="0.4">
      <c r="A118" s="17"/>
      <c r="B118" s="20"/>
      <c r="C118" s="20"/>
      <c r="D118" s="12"/>
      <c r="E118" s="13" t="s">
        <v>11</v>
      </c>
      <c r="F118" s="1"/>
      <c r="G118" s="1"/>
      <c r="H118" s="1"/>
      <c r="I118" s="1"/>
      <c r="J118" s="1"/>
      <c r="K118" s="1"/>
      <c r="L118" s="23"/>
      <c r="M118" s="4" t="str">
        <f t="shared" ref="M118" si="261">+IF(OR(M119=1,$B117="",$C117=""),"",IF(AND(F117*2=SUM(F118:F120),F117&lt;&gt;""),"",$F$11))</f>
        <v/>
      </c>
      <c r="N118" s="4" t="str">
        <f t="shared" ref="N118" si="262">+IF(OR(N119=1,$B117="",$C117=""),"",IF(AND(G117*2=SUM(G118:G120),G117&lt;&gt;""),"",$G$11))</f>
        <v/>
      </c>
      <c r="O118" s="4" t="str">
        <f t="shared" ref="O118" si="263">+IF(OR(O119=1,$B117="",$C117=""),"",IF(AND(H117*2=SUM(H118:H120),H117&lt;&gt;""),"",$H$11))</f>
        <v/>
      </c>
      <c r="P118" s="4" t="str">
        <f t="shared" ref="P118" si="264">+IF(OR(P119=1,$B117="",$C117=""),"",IF(AND(I117*2=SUM(I118:I120),I117&lt;&gt;""),"",$I$11))</f>
        <v/>
      </c>
      <c r="Q118" s="4" t="str">
        <f t="shared" ref="Q118" si="265">+IF(OR(Q119=1,$B117="",$C117=""),"",IF(AND(J117*2=SUM(J118:J120),J117&lt;&gt;""),"",$J$11))</f>
        <v/>
      </c>
      <c r="R118" s="4" t="str">
        <f t="shared" ref="R118" si="266">+IF(OR(R119=1,$B117="",$C117=""),"",IF(AND(K117*2=SUM(K118:K120),K117&lt;&gt;""),"",$K$11))</f>
        <v/>
      </c>
    </row>
    <row r="119" spans="1:18" x14ac:dyDescent="0.4">
      <c r="A119" s="17"/>
      <c r="B119" s="20"/>
      <c r="C119" s="20"/>
      <c r="D119" s="12"/>
      <c r="E119" s="13" t="s">
        <v>12</v>
      </c>
      <c r="F119" s="1"/>
      <c r="G119" s="1"/>
      <c r="H119" s="1"/>
      <c r="I119" s="1"/>
      <c r="J119" s="1"/>
      <c r="K119" s="1"/>
      <c r="L119" s="23"/>
      <c r="M119" s="4" t="str">
        <f t="shared" ref="M119" si="267">+IF(F117="契約なし",1,"")</f>
        <v/>
      </c>
      <c r="N119" s="4" t="str">
        <f t="shared" ref="N119" si="268">+IF(SUM(M119)&gt;0,1,IF(G117="契約なし",1,""))</f>
        <v/>
      </c>
      <c r="O119" s="4" t="str">
        <f t="shared" ref="O119" si="269">+IF(SUM(M119:N119)&gt;0,1,IF(H117="契約なし",1,""))</f>
        <v/>
      </c>
      <c r="P119" s="4" t="str">
        <f t="shared" ref="P119" si="270">+IF(SUM(M119:O119)&gt;0,1,IF(I117="契約なし",1,""))</f>
        <v/>
      </c>
      <c r="Q119" s="4" t="str">
        <f t="shared" ref="Q119" si="271">+IF(SUM(M119:P119)&gt;0,1,IF(J117="契約なし",1,""))</f>
        <v/>
      </c>
      <c r="R119" s="4" t="str">
        <f t="shared" ref="R119" si="272">+IF(SUM(M119:Q119)&gt;0,1,IF(K117="契約なし",1,""))</f>
        <v/>
      </c>
    </row>
    <row r="120" spans="1:18" x14ac:dyDescent="0.4">
      <c r="A120" s="17"/>
      <c r="B120" s="20"/>
      <c r="C120" s="20"/>
      <c r="D120" s="12"/>
      <c r="E120" s="13" t="s">
        <v>14</v>
      </c>
      <c r="F120" s="1"/>
      <c r="G120" s="1"/>
      <c r="H120" s="1"/>
      <c r="I120" s="1"/>
      <c r="J120" s="1"/>
      <c r="K120" s="1"/>
      <c r="L120" s="23"/>
      <c r="M120" s="4"/>
      <c r="N120" s="4"/>
      <c r="O120" s="4"/>
      <c r="P120" s="4"/>
      <c r="Q120" s="4"/>
      <c r="R120" s="4"/>
    </row>
    <row r="121" spans="1:18" x14ac:dyDescent="0.4">
      <c r="A121" s="18"/>
      <c r="B121" s="21"/>
      <c r="C121" s="21"/>
      <c r="D121" s="14"/>
      <c r="E121" s="13" t="s">
        <v>15</v>
      </c>
      <c r="F121" s="1"/>
      <c r="G121" s="1"/>
      <c r="H121" s="1"/>
      <c r="I121" s="1"/>
      <c r="J121" s="1"/>
      <c r="K121" s="1"/>
      <c r="L121" s="24"/>
      <c r="M121" s="4"/>
      <c r="N121" s="4"/>
      <c r="O121" s="4"/>
      <c r="P121" s="4"/>
      <c r="Q121" s="4"/>
      <c r="R121" s="4"/>
    </row>
    <row r="122" spans="1:18" x14ac:dyDescent="0.4">
      <c r="A122" s="16">
        <v>23</v>
      </c>
      <c r="B122" s="19"/>
      <c r="C122" s="19"/>
      <c r="D122" s="10" t="s">
        <v>10</v>
      </c>
      <c r="E122" s="11"/>
      <c r="F122" s="1"/>
      <c r="G122" s="1"/>
      <c r="H122" s="1"/>
      <c r="I122" s="1"/>
      <c r="J122" s="1"/>
      <c r="K122" s="1"/>
      <c r="L122" s="22"/>
      <c r="M122" s="2" t="str">
        <f t="shared" ref="M122" si="273">+IFERROR(IF(OR(M123&lt;&gt;"",N123&lt;&gt;"",O123&lt;&gt;"",P123&lt;&gt;"",Q123&lt;&gt;"",R123&lt;&gt;""),M123&amp;N123&amp;O123&amp;P123&amp;Q123&amp;R123&amp;"の通所日数、回数を確認してください",IF(AND(F122&lt;&gt;"",OR(B122="",C122="")),"受給者証番号又は通所者氏名を入力してください",IF(AND(OR(B122&lt;&gt;"",C122&lt;&gt;""),F122=""),"実績を入力してください",""))),"正しく入力してください")</f>
        <v/>
      </c>
      <c r="N122" s="4"/>
      <c r="O122" s="4"/>
      <c r="P122" s="4"/>
      <c r="Q122" s="4"/>
      <c r="R122" s="4"/>
    </row>
    <row r="123" spans="1:18" x14ac:dyDescent="0.4">
      <c r="A123" s="17"/>
      <c r="B123" s="20"/>
      <c r="C123" s="20"/>
      <c r="D123" s="12"/>
      <c r="E123" s="13" t="s">
        <v>11</v>
      </c>
      <c r="F123" s="1"/>
      <c r="G123" s="1"/>
      <c r="H123" s="1"/>
      <c r="I123" s="1"/>
      <c r="J123" s="1"/>
      <c r="K123" s="1"/>
      <c r="L123" s="23"/>
      <c r="M123" s="4" t="str">
        <f t="shared" ref="M123" si="274">+IF(OR(M124=1,$B122="",$C122=""),"",IF(AND(F122*2=SUM(F123:F125),F122&lt;&gt;""),"",$F$11))</f>
        <v/>
      </c>
      <c r="N123" s="4" t="str">
        <f t="shared" ref="N123" si="275">+IF(OR(N124=1,$B122="",$C122=""),"",IF(AND(G122*2=SUM(G123:G125),G122&lt;&gt;""),"",$G$11))</f>
        <v/>
      </c>
      <c r="O123" s="4" t="str">
        <f t="shared" ref="O123" si="276">+IF(OR(O124=1,$B122="",$C122=""),"",IF(AND(H122*2=SUM(H123:H125),H122&lt;&gt;""),"",$H$11))</f>
        <v/>
      </c>
      <c r="P123" s="4" t="str">
        <f t="shared" ref="P123" si="277">+IF(OR(P124=1,$B122="",$C122=""),"",IF(AND(I122*2=SUM(I123:I125),I122&lt;&gt;""),"",$I$11))</f>
        <v/>
      </c>
      <c r="Q123" s="4" t="str">
        <f t="shared" ref="Q123" si="278">+IF(OR(Q124=1,$B122="",$C122=""),"",IF(AND(J122*2=SUM(J123:J125),J122&lt;&gt;""),"",$J$11))</f>
        <v/>
      </c>
      <c r="R123" s="4" t="str">
        <f t="shared" ref="R123" si="279">+IF(OR(R124=1,$B122="",$C122=""),"",IF(AND(K122*2=SUM(K123:K125),K122&lt;&gt;""),"",$K$11))</f>
        <v/>
      </c>
    </row>
    <row r="124" spans="1:18" x14ac:dyDescent="0.4">
      <c r="A124" s="17"/>
      <c r="B124" s="20"/>
      <c r="C124" s="20"/>
      <c r="D124" s="12"/>
      <c r="E124" s="13" t="s">
        <v>12</v>
      </c>
      <c r="F124" s="1"/>
      <c r="G124" s="1"/>
      <c r="H124" s="1"/>
      <c r="I124" s="1"/>
      <c r="J124" s="1"/>
      <c r="K124" s="1"/>
      <c r="L124" s="23"/>
      <c r="M124" s="4" t="str">
        <f t="shared" ref="M124" si="280">+IF(F122="契約なし",1,"")</f>
        <v/>
      </c>
      <c r="N124" s="4" t="str">
        <f t="shared" ref="N124" si="281">+IF(SUM(M124)&gt;0,1,IF(G122="契約なし",1,""))</f>
        <v/>
      </c>
      <c r="O124" s="4" t="str">
        <f t="shared" ref="O124" si="282">+IF(SUM(M124:N124)&gt;0,1,IF(H122="契約なし",1,""))</f>
        <v/>
      </c>
      <c r="P124" s="4" t="str">
        <f t="shared" ref="P124" si="283">+IF(SUM(M124:O124)&gt;0,1,IF(I122="契約なし",1,""))</f>
        <v/>
      </c>
      <c r="Q124" s="4" t="str">
        <f t="shared" ref="Q124" si="284">+IF(SUM(M124:P124)&gt;0,1,IF(J122="契約なし",1,""))</f>
        <v/>
      </c>
      <c r="R124" s="4" t="str">
        <f t="shared" ref="R124" si="285">+IF(SUM(M124:Q124)&gt;0,1,IF(K122="契約なし",1,""))</f>
        <v/>
      </c>
    </row>
    <row r="125" spans="1:18" x14ac:dyDescent="0.4">
      <c r="A125" s="17"/>
      <c r="B125" s="20"/>
      <c r="C125" s="20"/>
      <c r="D125" s="12"/>
      <c r="E125" s="13" t="s">
        <v>14</v>
      </c>
      <c r="F125" s="1"/>
      <c r="G125" s="1"/>
      <c r="H125" s="1"/>
      <c r="I125" s="1"/>
      <c r="J125" s="1"/>
      <c r="K125" s="1"/>
      <c r="L125" s="23"/>
      <c r="M125" s="4"/>
      <c r="N125" s="4"/>
      <c r="O125" s="4"/>
      <c r="P125" s="4"/>
      <c r="Q125" s="4"/>
      <c r="R125" s="4"/>
    </row>
    <row r="126" spans="1:18" x14ac:dyDescent="0.4">
      <c r="A126" s="18"/>
      <c r="B126" s="21"/>
      <c r="C126" s="21"/>
      <c r="D126" s="14"/>
      <c r="E126" s="13" t="s">
        <v>16</v>
      </c>
      <c r="F126" s="1"/>
      <c r="G126" s="1"/>
      <c r="H126" s="1"/>
      <c r="I126" s="1"/>
      <c r="J126" s="1"/>
      <c r="K126" s="1"/>
      <c r="L126" s="24"/>
      <c r="M126" s="4"/>
      <c r="N126" s="4"/>
      <c r="O126" s="4"/>
      <c r="P126" s="4"/>
      <c r="Q126" s="4"/>
      <c r="R126" s="4"/>
    </row>
    <row r="127" spans="1:18" x14ac:dyDescent="0.4">
      <c r="A127" s="16">
        <v>24</v>
      </c>
      <c r="B127" s="19"/>
      <c r="C127" s="19"/>
      <c r="D127" s="10" t="s">
        <v>10</v>
      </c>
      <c r="E127" s="11"/>
      <c r="F127" s="1"/>
      <c r="G127" s="1"/>
      <c r="H127" s="1"/>
      <c r="I127" s="1"/>
      <c r="J127" s="1"/>
      <c r="K127" s="1"/>
      <c r="L127" s="22"/>
      <c r="M127" s="2" t="str">
        <f t="shared" ref="M127" si="286">+IFERROR(IF(OR(M128&lt;&gt;"",N128&lt;&gt;"",O128&lt;&gt;"",P128&lt;&gt;"",Q128&lt;&gt;"",R128&lt;&gt;""),M128&amp;N128&amp;O128&amp;P128&amp;Q128&amp;R128&amp;"の通所日数、回数を確認してください",IF(AND(F127&lt;&gt;"",OR(B127="",C127="")),"受給者証番号又は通所者氏名を入力してください",IF(AND(OR(B127&lt;&gt;"",C127&lt;&gt;""),F127=""),"実績を入力してください",""))),"正しく入力してください")</f>
        <v/>
      </c>
      <c r="N127" s="4"/>
      <c r="O127" s="4"/>
      <c r="P127" s="4"/>
      <c r="Q127" s="4"/>
      <c r="R127" s="4"/>
    </row>
    <row r="128" spans="1:18" x14ac:dyDescent="0.4">
      <c r="A128" s="17"/>
      <c r="B128" s="20"/>
      <c r="C128" s="20"/>
      <c r="D128" s="12"/>
      <c r="E128" s="13" t="s">
        <v>11</v>
      </c>
      <c r="F128" s="1"/>
      <c r="G128" s="1"/>
      <c r="H128" s="1"/>
      <c r="I128" s="1"/>
      <c r="J128" s="1"/>
      <c r="K128" s="1"/>
      <c r="L128" s="23"/>
      <c r="M128" s="4" t="str">
        <f t="shared" ref="M128" si="287">+IF(OR(M129=1,$B127="",$C127=""),"",IF(AND(F127*2=SUM(F128:F130),F127&lt;&gt;""),"",$F$11))</f>
        <v/>
      </c>
      <c r="N128" s="4" t="str">
        <f t="shared" ref="N128" si="288">+IF(OR(N129=1,$B127="",$C127=""),"",IF(AND(G127*2=SUM(G128:G130),G127&lt;&gt;""),"",$G$11))</f>
        <v/>
      </c>
      <c r="O128" s="4" t="str">
        <f t="shared" ref="O128" si="289">+IF(OR(O129=1,$B127="",$C127=""),"",IF(AND(H127*2=SUM(H128:H130),H127&lt;&gt;""),"",$H$11))</f>
        <v/>
      </c>
      <c r="P128" s="4" t="str">
        <f t="shared" ref="P128" si="290">+IF(OR(P129=1,$B127="",$C127=""),"",IF(AND(I127*2=SUM(I128:I130),I127&lt;&gt;""),"",$I$11))</f>
        <v/>
      </c>
      <c r="Q128" s="4" t="str">
        <f t="shared" ref="Q128" si="291">+IF(OR(Q129=1,$B127="",$C127=""),"",IF(AND(J127*2=SUM(J128:J130),J127&lt;&gt;""),"",$J$11))</f>
        <v/>
      </c>
      <c r="R128" s="4" t="str">
        <f t="shared" ref="R128" si="292">+IF(OR(R129=1,$B127="",$C127=""),"",IF(AND(K127*2=SUM(K128:K130),K127&lt;&gt;""),"",$K$11))</f>
        <v/>
      </c>
    </row>
    <row r="129" spans="1:18" x14ac:dyDescent="0.4">
      <c r="A129" s="17"/>
      <c r="B129" s="20"/>
      <c r="C129" s="20"/>
      <c r="D129" s="12"/>
      <c r="E129" s="13" t="s">
        <v>12</v>
      </c>
      <c r="F129" s="1"/>
      <c r="G129" s="1"/>
      <c r="H129" s="1"/>
      <c r="I129" s="1"/>
      <c r="J129" s="1"/>
      <c r="K129" s="1"/>
      <c r="L129" s="23"/>
      <c r="M129" s="4" t="str">
        <f t="shared" ref="M129" si="293">+IF(F127="契約なし",1,"")</f>
        <v/>
      </c>
      <c r="N129" s="4" t="str">
        <f t="shared" ref="N129" si="294">+IF(SUM(M129)&gt;0,1,IF(G127="契約なし",1,""))</f>
        <v/>
      </c>
      <c r="O129" s="4" t="str">
        <f t="shared" ref="O129" si="295">+IF(SUM(M129:N129)&gt;0,1,IF(H127="契約なし",1,""))</f>
        <v/>
      </c>
      <c r="P129" s="4" t="str">
        <f t="shared" ref="P129" si="296">+IF(SUM(M129:O129)&gt;0,1,IF(I127="契約なし",1,""))</f>
        <v/>
      </c>
      <c r="Q129" s="4" t="str">
        <f t="shared" ref="Q129" si="297">+IF(SUM(M129:P129)&gt;0,1,IF(J127="契約なし",1,""))</f>
        <v/>
      </c>
      <c r="R129" s="4" t="str">
        <f t="shared" ref="R129" si="298">+IF(SUM(M129:Q129)&gt;0,1,IF(K127="契約なし",1,""))</f>
        <v/>
      </c>
    </row>
    <row r="130" spans="1:18" x14ac:dyDescent="0.4">
      <c r="A130" s="17"/>
      <c r="B130" s="20"/>
      <c r="C130" s="20"/>
      <c r="D130" s="12"/>
      <c r="E130" s="13" t="s">
        <v>14</v>
      </c>
      <c r="F130" s="1"/>
      <c r="G130" s="1"/>
      <c r="H130" s="1"/>
      <c r="I130" s="1"/>
      <c r="J130" s="1"/>
      <c r="K130" s="1"/>
      <c r="L130" s="23"/>
      <c r="M130" s="4"/>
      <c r="N130" s="4"/>
      <c r="O130" s="4"/>
      <c r="P130" s="4"/>
      <c r="Q130" s="4"/>
      <c r="R130" s="4"/>
    </row>
    <row r="131" spans="1:18" x14ac:dyDescent="0.4">
      <c r="A131" s="18"/>
      <c r="B131" s="21"/>
      <c r="C131" s="21"/>
      <c r="D131" s="14"/>
      <c r="E131" s="13" t="s">
        <v>15</v>
      </c>
      <c r="F131" s="1"/>
      <c r="G131" s="1"/>
      <c r="H131" s="1"/>
      <c r="I131" s="1"/>
      <c r="J131" s="1"/>
      <c r="K131" s="1"/>
      <c r="L131" s="24"/>
      <c r="M131" s="4"/>
      <c r="N131" s="4"/>
      <c r="O131" s="4"/>
      <c r="P131" s="4"/>
      <c r="Q131" s="4"/>
      <c r="R131" s="4"/>
    </row>
    <row r="132" spans="1:18" x14ac:dyDescent="0.4">
      <c r="A132" s="16">
        <v>25</v>
      </c>
      <c r="B132" s="19"/>
      <c r="C132" s="19"/>
      <c r="D132" s="10" t="s">
        <v>10</v>
      </c>
      <c r="E132" s="11"/>
      <c r="F132" s="1"/>
      <c r="G132" s="1"/>
      <c r="H132" s="1"/>
      <c r="I132" s="1"/>
      <c r="J132" s="1"/>
      <c r="K132" s="1"/>
      <c r="L132" s="22"/>
      <c r="M132" s="2" t="str">
        <f t="shared" ref="M132" si="299">+IFERROR(IF(OR(M133&lt;&gt;"",N133&lt;&gt;"",O133&lt;&gt;"",P133&lt;&gt;"",Q133&lt;&gt;"",R133&lt;&gt;""),M133&amp;N133&amp;O133&amp;P133&amp;Q133&amp;R133&amp;"の通所日数、回数を確認してください",IF(AND(F132&lt;&gt;"",OR(B132="",C132="")),"受給者証番号又は通所者氏名を入力してください",IF(AND(OR(B132&lt;&gt;"",C132&lt;&gt;""),F132=""),"実績を入力してください",""))),"正しく入力してください")</f>
        <v/>
      </c>
      <c r="N132" s="4"/>
      <c r="O132" s="4"/>
      <c r="P132" s="4"/>
      <c r="Q132" s="4"/>
      <c r="R132" s="4"/>
    </row>
    <row r="133" spans="1:18" x14ac:dyDescent="0.4">
      <c r="A133" s="17"/>
      <c r="B133" s="20"/>
      <c r="C133" s="20"/>
      <c r="D133" s="12"/>
      <c r="E133" s="13" t="s">
        <v>11</v>
      </c>
      <c r="F133" s="1"/>
      <c r="G133" s="1"/>
      <c r="H133" s="1"/>
      <c r="I133" s="1"/>
      <c r="J133" s="1"/>
      <c r="K133" s="1"/>
      <c r="L133" s="23"/>
      <c r="M133" s="4" t="str">
        <f t="shared" ref="M133" si="300">+IF(OR(M134=1,$B132="",$C132=""),"",IF(AND(F132*2=SUM(F133:F135),F132&lt;&gt;""),"",$F$11))</f>
        <v/>
      </c>
      <c r="N133" s="4" t="str">
        <f t="shared" ref="N133" si="301">+IF(OR(N134=1,$B132="",$C132=""),"",IF(AND(G132*2=SUM(G133:G135),G132&lt;&gt;""),"",$G$11))</f>
        <v/>
      </c>
      <c r="O133" s="4" t="str">
        <f t="shared" ref="O133" si="302">+IF(OR(O134=1,$B132="",$C132=""),"",IF(AND(H132*2=SUM(H133:H135),H132&lt;&gt;""),"",$H$11))</f>
        <v/>
      </c>
      <c r="P133" s="4" t="str">
        <f t="shared" ref="P133" si="303">+IF(OR(P134=1,$B132="",$C132=""),"",IF(AND(I132*2=SUM(I133:I135),I132&lt;&gt;""),"",$I$11))</f>
        <v/>
      </c>
      <c r="Q133" s="4" t="str">
        <f t="shared" ref="Q133" si="304">+IF(OR(Q134=1,$B132="",$C132=""),"",IF(AND(J132*2=SUM(J133:J135),J132&lt;&gt;""),"",$J$11))</f>
        <v/>
      </c>
      <c r="R133" s="4" t="str">
        <f t="shared" ref="R133" si="305">+IF(OR(R134=1,$B132="",$C132=""),"",IF(AND(K132*2=SUM(K133:K135),K132&lt;&gt;""),"",$K$11))</f>
        <v/>
      </c>
    </row>
    <row r="134" spans="1:18" x14ac:dyDescent="0.4">
      <c r="A134" s="17"/>
      <c r="B134" s="20"/>
      <c r="C134" s="20"/>
      <c r="D134" s="12"/>
      <c r="E134" s="13" t="s">
        <v>12</v>
      </c>
      <c r="F134" s="1"/>
      <c r="G134" s="1"/>
      <c r="H134" s="1"/>
      <c r="I134" s="1"/>
      <c r="J134" s="1"/>
      <c r="K134" s="1"/>
      <c r="L134" s="23"/>
      <c r="M134" s="4" t="str">
        <f t="shared" ref="M134" si="306">+IF(F132="契約なし",1,"")</f>
        <v/>
      </c>
      <c r="N134" s="4" t="str">
        <f t="shared" ref="N134" si="307">+IF(SUM(M134)&gt;0,1,IF(G132="契約なし",1,""))</f>
        <v/>
      </c>
      <c r="O134" s="4" t="str">
        <f t="shared" ref="O134" si="308">+IF(SUM(M134:N134)&gt;0,1,IF(H132="契約なし",1,""))</f>
        <v/>
      </c>
      <c r="P134" s="4" t="str">
        <f t="shared" ref="P134" si="309">+IF(SUM(M134:O134)&gt;0,1,IF(I132="契約なし",1,""))</f>
        <v/>
      </c>
      <c r="Q134" s="4" t="str">
        <f t="shared" ref="Q134" si="310">+IF(SUM(M134:P134)&gt;0,1,IF(J132="契約なし",1,""))</f>
        <v/>
      </c>
      <c r="R134" s="4" t="str">
        <f t="shared" ref="R134" si="311">+IF(SUM(M134:Q134)&gt;0,1,IF(K132="契約なし",1,""))</f>
        <v/>
      </c>
    </row>
    <row r="135" spans="1:18" x14ac:dyDescent="0.4">
      <c r="A135" s="17"/>
      <c r="B135" s="20"/>
      <c r="C135" s="20"/>
      <c r="D135" s="12"/>
      <c r="E135" s="13" t="s">
        <v>14</v>
      </c>
      <c r="F135" s="1"/>
      <c r="G135" s="1"/>
      <c r="H135" s="1"/>
      <c r="I135" s="1"/>
      <c r="J135" s="1"/>
      <c r="K135" s="1"/>
      <c r="L135" s="23"/>
      <c r="M135" s="4"/>
      <c r="N135" s="4"/>
      <c r="O135" s="4"/>
      <c r="P135" s="4"/>
      <c r="Q135" s="4"/>
      <c r="R135" s="4"/>
    </row>
    <row r="136" spans="1:18" x14ac:dyDescent="0.4">
      <c r="A136" s="18"/>
      <c r="B136" s="21"/>
      <c r="C136" s="21"/>
      <c r="D136" s="14"/>
      <c r="E136" s="13" t="s">
        <v>16</v>
      </c>
      <c r="F136" s="1"/>
      <c r="G136" s="1"/>
      <c r="H136" s="1"/>
      <c r="I136" s="1"/>
      <c r="J136" s="1"/>
      <c r="K136" s="1"/>
      <c r="L136" s="24"/>
      <c r="M136" s="4"/>
      <c r="N136" s="4"/>
      <c r="O136" s="4"/>
      <c r="P136" s="4"/>
      <c r="Q136" s="4"/>
      <c r="R136" s="4"/>
    </row>
    <row r="137" spans="1:18" x14ac:dyDescent="0.4">
      <c r="A137" s="16">
        <v>26</v>
      </c>
      <c r="B137" s="19"/>
      <c r="C137" s="19"/>
      <c r="D137" s="10" t="s">
        <v>10</v>
      </c>
      <c r="E137" s="11"/>
      <c r="F137" s="1"/>
      <c r="G137" s="1"/>
      <c r="H137" s="1"/>
      <c r="I137" s="1"/>
      <c r="J137" s="1"/>
      <c r="K137" s="1"/>
      <c r="L137" s="22"/>
      <c r="M137" s="2" t="str">
        <f t="shared" ref="M137" si="312">+IFERROR(IF(OR(M138&lt;&gt;"",N138&lt;&gt;"",O138&lt;&gt;"",P138&lt;&gt;"",Q138&lt;&gt;"",R138&lt;&gt;""),M138&amp;N138&amp;O138&amp;P138&amp;Q138&amp;R138&amp;"の通所日数、回数を確認してください",IF(AND(F137&lt;&gt;"",OR(B137="",C137="")),"受給者証番号又は通所者氏名を入力してください",IF(AND(OR(B137&lt;&gt;"",C137&lt;&gt;""),F137=""),"実績を入力してください",""))),"正しく入力してください")</f>
        <v/>
      </c>
      <c r="N137" s="4"/>
      <c r="O137" s="4"/>
      <c r="P137" s="4"/>
      <c r="Q137" s="4"/>
      <c r="R137" s="4"/>
    </row>
    <row r="138" spans="1:18" x14ac:dyDescent="0.4">
      <c r="A138" s="17"/>
      <c r="B138" s="20"/>
      <c r="C138" s="20"/>
      <c r="D138" s="12"/>
      <c r="E138" s="13" t="s">
        <v>11</v>
      </c>
      <c r="F138" s="1"/>
      <c r="G138" s="1"/>
      <c r="H138" s="1"/>
      <c r="I138" s="1"/>
      <c r="J138" s="1"/>
      <c r="K138" s="1"/>
      <c r="L138" s="23"/>
      <c r="M138" s="4" t="str">
        <f t="shared" ref="M138" si="313">+IF(OR(M139=1,$B137="",$C137=""),"",IF(AND(F137*2=SUM(F138:F140),F137&lt;&gt;""),"",$F$11))</f>
        <v/>
      </c>
      <c r="N138" s="4" t="str">
        <f t="shared" ref="N138" si="314">+IF(OR(N139=1,$B137="",$C137=""),"",IF(AND(G137*2=SUM(G138:G140),G137&lt;&gt;""),"",$G$11))</f>
        <v/>
      </c>
      <c r="O138" s="4" t="str">
        <f t="shared" ref="O138" si="315">+IF(OR(O139=1,$B137="",$C137=""),"",IF(AND(H137*2=SUM(H138:H140),H137&lt;&gt;""),"",$H$11))</f>
        <v/>
      </c>
      <c r="P138" s="4" t="str">
        <f t="shared" ref="P138" si="316">+IF(OR(P139=1,$B137="",$C137=""),"",IF(AND(I137*2=SUM(I138:I140),I137&lt;&gt;""),"",$I$11))</f>
        <v/>
      </c>
      <c r="Q138" s="4" t="str">
        <f t="shared" ref="Q138" si="317">+IF(OR(Q139=1,$B137="",$C137=""),"",IF(AND(J137*2=SUM(J138:J140),J137&lt;&gt;""),"",$J$11))</f>
        <v/>
      </c>
      <c r="R138" s="4" t="str">
        <f t="shared" ref="R138" si="318">+IF(OR(R139=1,$B137="",$C137=""),"",IF(AND(K137*2=SUM(K138:K140),K137&lt;&gt;""),"",$K$11))</f>
        <v/>
      </c>
    </row>
    <row r="139" spans="1:18" x14ac:dyDescent="0.4">
      <c r="A139" s="17"/>
      <c r="B139" s="20"/>
      <c r="C139" s="20"/>
      <c r="D139" s="12"/>
      <c r="E139" s="13" t="s">
        <v>12</v>
      </c>
      <c r="F139" s="1"/>
      <c r="G139" s="1"/>
      <c r="H139" s="1"/>
      <c r="I139" s="1"/>
      <c r="J139" s="1"/>
      <c r="K139" s="1"/>
      <c r="L139" s="23"/>
      <c r="M139" s="4" t="str">
        <f t="shared" ref="M139" si="319">+IF(F137="契約なし",1,"")</f>
        <v/>
      </c>
      <c r="N139" s="4" t="str">
        <f t="shared" ref="N139" si="320">+IF(SUM(M139)&gt;0,1,IF(G137="契約なし",1,""))</f>
        <v/>
      </c>
      <c r="O139" s="4" t="str">
        <f t="shared" ref="O139" si="321">+IF(SUM(M139:N139)&gt;0,1,IF(H137="契約なし",1,""))</f>
        <v/>
      </c>
      <c r="P139" s="4" t="str">
        <f t="shared" ref="P139" si="322">+IF(SUM(M139:O139)&gt;0,1,IF(I137="契約なし",1,""))</f>
        <v/>
      </c>
      <c r="Q139" s="4" t="str">
        <f t="shared" ref="Q139" si="323">+IF(SUM(M139:P139)&gt;0,1,IF(J137="契約なし",1,""))</f>
        <v/>
      </c>
      <c r="R139" s="4" t="str">
        <f t="shared" ref="R139" si="324">+IF(SUM(M139:Q139)&gt;0,1,IF(K137="契約なし",1,""))</f>
        <v/>
      </c>
    </row>
    <row r="140" spans="1:18" x14ac:dyDescent="0.4">
      <c r="A140" s="17"/>
      <c r="B140" s="20"/>
      <c r="C140" s="20"/>
      <c r="D140" s="12"/>
      <c r="E140" s="13" t="s">
        <v>14</v>
      </c>
      <c r="F140" s="1"/>
      <c r="G140" s="1"/>
      <c r="H140" s="1"/>
      <c r="I140" s="1"/>
      <c r="J140" s="1"/>
      <c r="K140" s="1"/>
      <c r="L140" s="23"/>
      <c r="M140" s="4"/>
      <c r="N140" s="4"/>
      <c r="O140" s="4"/>
      <c r="P140" s="4"/>
      <c r="Q140" s="4"/>
      <c r="R140" s="4"/>
    </row>
    <row r="141" spans="1:18" x14ac:dyDescent="0.4">
      <c r="A141" s="18"/>
      <c r="B141" s="21"/>
      <c r="C141" s="21"/>
      <c r="D141" s="14"/>
      <c r="E141" s="13" t="s">
        <v>15</v>
      </c>
      <c r="F141" s="1"/>
      <c r="G141" s="1"/>
      <c r="H141" s="1"/>
      <c r="I141" s="1"/>
      <c r="J141" s="1"/>
      <c r="K141" s="1"/>
      <c r="L141" s="24"/>
      <c r="M141" s="4"/>
      <c r="N141" s="4"/>
      <c r="O141" s="4"/>
      <c r="P141" s="4"/>
      <c r="Q141" s="4"/>
      <c r="R141" s="4"/>
    </row>
    <row r="142" spans="1:18" x14ac:dyDescent="0.4">
      <c r="A142" s="16">
        <v>27</v>
      </c>
      <c r="B142" s="19"/>
      <c r="C142" s="19"/>
      <c r="D142" s="10" t="s">
        <v>10</v>
      </c>
      <c r="E142" s="11"/>
      <c r="F142" s="1"/>
      <c r="G142" s="1"/>
      <c r="H142" s="1"/>
      <c r="I142" s="1"/>
      <c r="J142" s="1"/>
      <c r="K142" s="1"/>
      <c r="L142" s="22"/>
      <c r="M142" s="2" t="str">
        <f t="shared" ref="M142" si="325">+IFERROR(IF(OR(M143&lt;&gt;"",N143&lt;&gt;"",O143&lt;&gt;"",P143&lt;&gt;"",Q143&lt;&gt;"",R143&lt;&gt;""),M143&amp;N143&amp;O143&amp;P143&amp;Q143&amp;R143&amp;"の通所日数、回数を確認してください",IF(AND(F142&lt;&gt;"",OR(B142="",C142="")),"受給者証番号又は通所者氏名を入力してください",IF(AND(OR(B142&lt;&gt;"",C142&lt;&gt;""),F142=""),"実績を入力してください",""))),"正しく入力してください")</f>
        <v/>
      </c>
      <c r="N142" s="4"/>
      <c r="O142" s="4"/>
      <c r="P142" s="4"/>
      <c r="Q142" s="4"/>
      <c r="R142" s="4"/>
    </row>
    <row r="143" spans="1:18" x14ac:dyDescent="0.4">
      <c r="A143" s="17"/>
      <c r="B143" s="20"/>
      <c r="C143" s="20"/>
      <c r="D143" s="12"/>
      <c r="E143" s="13" t="s">
        <v>11</v>
      </c>
      <c r="F143" s="1"/>
      <c r="G143" s="1"/>
      <c r="H143" s="1"/>
      <c r="I143" s="1"/>
      <c r="J143" s="1"/>
      <c r="K143" s="1"/>
      <c r="L143" s="23"/>
      <c r="M143" s="4" t="str">
        <f t="shared" ref="M143" si="326">+IF(OR(M144=1,$B142="",$C142=""),"",IF(AND(F142*2=SUM(F143:F145),F142&lt;&gt;""),"",$F$11))</f>
        <v/>
      </c>
      <c r="N143" s="4" t="str">
        <f t="shared" ref="N143" si="327">+IF(OR(N144=1,$B142="",$C142=""),"",IF(AND(G142*2=SUM(G143:G145),G142&lt;&gt;""),"",$G$11))</f>
        <v/>
      </c>
      <c r="O143" s="4" t="str">
        <f t="shared" ref="O143" si="328">+IF(OR(O144=1,$B142="",$C142=""),"",IF(AND(H142*2=SUM(H143:H145),H142&lt;&gt;""),"",$H$11))</f>
        <v/>
      </c>
      <c r="P143" s="4" t="str">
        <f t="shared" ref="P143" si="329">+IF(OR(P144=1,$B142="",$C142=""),"",IF(AND(I142*2=SUM(I143:I145),I142&lt;&gt;""),"",$I$11))</f>
        <v/>
      </c>
      <c r="Q143" s="4" t="str">
        <f t="shared" ref="Q143" si="330">+IF(OR(Q144=1,$B142="",$C142=""),"",IF(AND(J142*2=SUM(J143:J145),J142&lt;&gt;""),"",$J$11))</f>
        <v/>
      </c>
      <c r="R143" s="4" t="str">
        <f t="shared" ref="R143" si="331">+IF(OR(R144=1,$B142="",$C142=""),"",IF(AND(K142*2=SUM(K143:K145),K142&lt;&gt;""),"",$K$11))</f>
        <v/>
      </c>
    </row>
    <row r="144" spans="1:18" x14ac:dyDescent="0.4">
      <c r="A144" s="17"/>
      <c r="B144" s="20"/>
      <c r="C144" s="20"/>
      <c r="D144" s="12"/>
      <c r="E144" s="13" t="s">
        <v>12</v>
      </c>
      <c r="F144" s="1"/>
      <c r="G144" s="1"/>
      <c r="H144" s="1"/>
      <c r="I144" s="1"/>
      <c r="J144" s="1"/>
      <c r="K144" s="1"/>
      <c r="L144" s="23"/>
      <c r="M144" s="4" t="str">
        <f t="shared" ref="M144" si="332">+IF(F142="契約なし",1,"")</f>
        <v/>
      </c>
      <c r="N144" s="4" t="str">
        <f t="shared" ref="N144" si="333">+IF(SUM(M144)&gt;0,1,IF(G142="契約なし",1,""))</f>
        <v/>
      </c>
      <c r="O144" s="4" t="str">
        <f t="shared" ref="O144" si="334">+IF(SUM(M144:N144)&gt;0,1,IF(H142="契約なし",1,""))</f>
        <v/>
      </c>
      <c r="P144" s="4" t="str">
        <f t="shared" ref="P144" si="335">+IF(SUM(M144:O144)&gt;0,1,IF(I142="契約なし",1,""))</f>
        <v/>
      </c>
      <c r="Q144" s="4" t="str">
        <f t="shared" ref="Q144" si="336">+IF(SUM(M144:P144)&gt;0,1,IF(J142="契約なし",1,""))</f>
        <v/>
      </c>
      <c r="R144" s="4" t="str">
        <f t="shared" ref="R144" si="337">+IF(SUM(M144:Q144)&gt;0,1,IF(K142="契約なし",1,""))</f>
        <v/>
      </c>
    </row>
    <row r="145" spans="1:18" x14ac:dyDescent="0.4">
      <c r="A145" s="17"/>
      <c r="B145" s="20"/>
      <c r="C145" s="20"/>
      <c r="D145" s="12"/>
      <c r="E145" s="13" t="s">
        <v>14</v>
      </c>
      <c r="F145" s="1"/>
      <c r="G145" s="1"/>
      <c r="H145" s="1"/>
      <c r="I145" s="1"/>
      <c r="J145" s="1"/>
      <c r="K145" s="1"/>
      <c r="L145" s="23"/>
      <c r="M145" s="4"/>
      <c r="N145" s="4"/>
      <c r="O145" s="4"/>
      <c r="P145" s="4"/>
      <c r="Q145" s="4"/>
      <c r="R145" s="4"/>
    </row>
    <row r="146" spans="1:18" x14ac:dyDescent="0.4">
      <c r="A146" s="18"/>
      <c r="B146" s="21"/>
      <c r="C146" s="21"/>
      <c r="D146" s="14"/>
      <c r="E146" s="13" t="s">
        <v>16</v>
      </c>
      <c r="F146" s="1"/>
      <c r="G146" s="1"/>
      <c r="H146" s="1"/>
      <c r="I146" s="1"/>
      <c r="J146" s="1"/>
      <c r="K146" s="1"/>
      <c r="L146" s="24"/>
      <c r="M146" s="4"/>
      <c r="N146" s="4"/>
      <c r="O146" s="4"/>
      <c r="P146" s="4"/>
      <c r="Q146" s="4"/>
      <c r="R146" s="4"/>
    </row>
    <row r="147" spans="1:18" x14ac:dyDescent="0.4">
      <c r="A147" s="16">
        <v>28</v>
      </c>
      <c r="B147" s="19"/>
      <c r="C147" s="19"/>
      <c r="D147" s="10" t="s">
        <v>10</v>
      </c>
      <c r="E147" s="11"/>
      <c r="F147" s="1"/>
      <c r="G147" s="1"/>
      <c r="H147" s="1"/>
      <c r="I147" s="1"/>
      <c r="J147" s="1"/>
      <c r="K147" s="1"/>
      <c r="L147" s="22"/>
      <c r="M147" s="2" t="str">
        <f t="shared" ref="M147" si="338">+IFERROR(IF(OR(M148&lt;&gt;"",N148&lt;&gt;"",O148&lt;&gt;"",P148&lt;&gt;"",Q148&lt;&gt;"",R148&lt;&gt;""),M148&amp;N148&amp;O148&amp;P148&amp;Q148&amp;R148&amp;"の通所日数、回数を確認してください",IF(AND(F147&lt;&gt;"",OR(B147="",C147="")),"受給者証番号又は通所者氏名を入力してください",IF(AND(OR(B147&lt;&gt;"",C147&lt;&gt;""),F147=""),"実績を入力してください",""))),"正しく入力してください")</f>
        <v/>
      </c>
      <c r="N147" s="4"/>
      <c r="O147" s="4"/>
      <c r="P147" s="4"/>
      <c r="Q147" s="4"/>
      <c r="R147" s="4"/>
    </row>
    <row r="148" spans="1:18" x14ac:dyDescent="0.4">
      <c r="A148" s="17"/>
      <c r="B148" s="20"/>
      <c r="C148" s="20"/>
      <c r="D148" s="12"/>
      <c r="E148" s="13" t="s">
        <v>11</v>
      </c>
      <c r="F148" s="1"/>
      <c r="G148" s="1"/>
      <c r="H148" s="1"/>
      <c r="I148" s="1"/>
      <c r="J148" s="1"/>
      <c r="K148" s="1"/>
      <c r="L148" s="23"/>
      <c r="M148" s="4" t="str">
        <f t="shared" ref="M148" si="339">+IF(OR(M149=1,$B147="",$C147=""),"",IF(AND(F147*2=SUM(F148:F150),F147&lt;&gt;""),"",$F$11))</f>
        <v/>
      </c>
      <c r="N148" s="4" t="str">
        <f t="shared" ref="N148" si="340">+IF(OR(N149=1,$B147="",$C147=""),"",IF(AND(G147*2=SUM(G148:G150),G147&lt;&gt;""),"",$G$11))</f>
        <v/>
      </c>
      <c r="O148" s="4" t="str">
        <f t="shared" ref="O148" si="341">+IF(OR(O149=1,$B147="",$C147=""),"",IF(AND(H147*2=SUM(H148:H150),H147&lt;&gt;""),"",$H$11))</f>
        <v/>
      </c>
      <c r="P148" s="4" t="str">
        <f t="shared" ref="P148" si="342">+IF(OR(P149=1,$B147="",$C147=""),"",IF(AND(I147*2=SUM(I148:I150),I147&lt;&gt;""),"",$I$11))</f>
        <v/>
      </c>
      <c r="Q148" s="4" t="str">
        <f t="shared" ref="Q148" si="343">+IF(OR(Q149=1,$B147="",$C147=""),"",IF(AND(J147*2=SUM(J148:J150),J147&lt;&gt;""),"",$J$11))</f>
        <v/>
      </c>
      <c r="R148" s="4" t="str">
        <f t="shared" ref="R148" si="344">+IF(OR(R149=1,$B147="",$C147=""),"",IF(AND(K147*2=SUM(K148:K150),K147&lt;&gt;""),"",$K$11))</f>
        <v/>
      </c>
    </row>
    <row r="149" spans="1:18" x14ac:dyDescent="0.4">
      <c r="A149" s="17"/>
      <c r="B149" s="20"/>
      <c r="C149" s="20"/>
      <c r="D149" s="12"/>
      <c r="E149" s="13" t="s">
        <v>12</v>
      </c>
      <c r="F149" s="1"/>
      <c r="G149" s="1"/>
      <c r="H149" s="1"/>
      <c r="I149" s="1"/>
      <c r="J149" s="1"/>
      <c r="K149" s="1"/>
      <c r="L149" s="23"/>
      <c r="M149" s="4" t="str">
        <f t="shared" ref="M149" si="345">+IF(F147="契約なし",1,"")</f>
        <v/>
      </c>
      <c r="N149" s="4" t="str">
        <f t="shared" ref="N149" si="346">+IF(SUM(M149)&gt;0,1,IF(G147="契約なし",1,""))</f>
        <v/>
      </c>
      <c r="O149" s="4" t="str">
        <f t="shared" ref="O149" si="347">+IF(SUM(M149:N149)&gt;0,1,IF(H147="契約なし",1,""))</f>
        <v/>
      </c>
      <c r="P149" s="4" t="str">
        <f t="shared" ref="P149" si="348">+IF(SUM(M149:O149)&gt;0,1,IF(I147="契約なし",1,""))</f>
        <v/>
      </c>
      <c r="Q149" s="4" t="str">
        <f t="shared" ref="Q149" si="349">+IF(SUM(M149:P149)&gt;0,1,IF(J147="契約なし",1,""))</f>
        <v/>
      </c>
      <c r="R149" s="4" t="str">
        <f t="shared" ref="R149" si="350">+IF(SUM(M149:Q149)&gt;0,1,IF(K147="契約なし",1,""))</f>
        <v/>
      </c>
    </row>
    <row r="150" spans="1:18" x14ac:dyDescent="0.4">
      <c r="A150" s="17"/>
      <c r="B150" s="20"/>
      <c r="C150" s="20"/>
      <c r="D150" s="12"/>
      <c r="E150" s="13" t="s">
        <v>14</v>
      </c>
      <c r="F150" s="1"/>
      <c r="G150" s="1"/>
      <c r="H150" s="1"/>
      <c r="I150" s="1"/>
      <c r="J150" s="1"/>
      <c r="K150" s="1"/>
      <c r="L150" s="23"/>
      <c r="M150" s="4"/>
      <c r="N150" s="4"/>
      <c r="O150" s="4"/>
      <c r="P150" s="4"/>
      <c r="Q150" s="4"/>
      <c r="R150" s="4"/>
    </row>
    <row r="151" spans="1:18" x14ac:dyDescent="0.4">
      <c r="A151" s="18"/>
      <c r="B151" s="21"/>
      <c r="C151" s="21"/>
      <c r="D151" s="14"/>
      <c r="E151" s="13" t="s">
        <v>15</v>
      </c>
      <c r="F151" s="1"/>
      <c r="G151" s="1"/>
      <c r="H151" s="1"/>
      <c r="I151" s="1"/>
      <c r="J151" s="1"/>
      <c r="K151" s="1"/>
      <c r="L151" s="24"/>
      <c r="M151" s="4"/>
      <c r="N151" s="4"/>
      <c r="O151" s="4"/>
      <c r="P151" s="4"/>
      <c r="Q151" s="4"/>
      <c r="R151" s="4"/>
    </row>
    <row r="152" spans="1:18" x14ac:dyDescent="0.4">
      <c r="A152" s="16">
        <v>29</v>
      </c>
      <c r="B152" s="19"/>
      <c r="C152" s="19"/>
      <c r="D152" s="10" t="s">
        <v>10</v>
      </c>
      <c r="E152" s="11"/>
      <c r="F152" s="1"/>
      <c r="G152" s="1"/>
      <c r="H152" s="1"/>
      <c r="I152" s="1"/>
      <c r="J152" s="1"/>
      <c r="K152" s="1"/>
      <c r="L152" s="22"/>
      <c r="M152" s="2" t="str">
        <f t="shared" ref="M152" si="351">+IFERROR(IF(OR(M153&lt;&gt;"",N153&lt;&gt;"",O153&lt;&gt;"",P153&lt;&gt;"",Q153&lt;&gt;"",R153&lt;&gt;""),M153&amp;N153&amp;O153&amp;P153&amp;Q153&amp;R153&amp;"の通所日数、回数を確認してください",IF(AND(F152&lt;&gt;"",OR(B152="",C152="")),"受給者証番号又は通所者氏名を入力してください",IF(AND(OR(B152&lt;&gt;"",C152&lt;&gt;""),F152=""),"実績を入力してください",""))),"正しく入力してください")</f>
        <v/>
      </c>
      <c r="N152" s="4"/>
      <c r="O152" s="4"/>
      <c r="P152" s="4"/>
      <c r="Q152" s="4"/>
      <c r="R152" s="4"/>
    </row>
    <row r="153" spans="1:18" x14ac:dyDescent="0.4">
      <c r="A153" s="17"/>
      <c r="B153" s="20"/>
      <c r="C153" s="20"/>
      <c r="D153" s="12"/>
      <c r="E153" s="13" t="s">
        <v>11</v>
      </c>
      <c r="F153" s="1"/>
      <c r="G153" s="1"/>
      <c r="H153" s="1"/>
      <c r="I153" s="1"/>
      <c r="J153" s="1"/>
      <c r="K153" s="1"/>
      <c r="L153" s="23"/>
      <c r="M153" s="4" t="str">
        <f t="shared" ref="M153" si="352">+IF(OR(M154=1,$B152="",$C152=""),"",IF(AND(F152*2=SUM(F153:F155),F152&lt;&gt;""),"",$F$11))</f>
        <v/>
      </c>
      <c r="N153" s="4" t="str">
        <f t="shared" ref="N153" si="353">+IF(OR(N154=1,$B152="",$C152=""),"",IF(AND(G152*2=SUM(G153:G155),G152&lt;&gt;""),"",$G$11))</f>
        <v/>
      </c>
      <c r="O153" s="4" t="str">
        <f t="shared" ref="O153" si="354">+IF(OR(O154=1,$B152="",$C152=""),"",IF(AND(H152*2=SUM(H153:H155),H152&lt;&gt;""),"",$H$11))</f>
        <v/>
      </c>
      <c r="P153" s="4" t="str">
        <f t="shared" ref="P153" si="355">+IF(OR(P154=1,$B152="",$C152=""),"",IF(AND(I152*2=SUM(I153:I155),I152&lt;&gt;""),"",$I$11))</f>
        <v/>
      </c>
      <c r="Q153" s="4" t="str">
        <f t="shared" ref="Q153" si="356">+IF(OR(Q154=1,$B152="",$C152=""),"",IF(AND(J152*2=SUM(J153:J155),J152&lt;&gt;""),"",$J$11))</f>
        <v/>
      </c>
      <c r="R153" s="4" t="str">
        <f t="shared" ref="R153" si="357">+IF(OR(R154=1,$B152="",$C152=""),"",IF(AND(K152*2=SUM(K153:K155),K152&lt;&gt;""),"",$K$11))</f>
        <v/>
      </c>
    </row>
    <row r="154" spans="1:18" x14ac:dyDescent="0.4">
      <c r="A154" s="17"/>
      <c r="B154" s="20"/>
      <c r="C154" s="20"/>
      <c r="D154" s="12"/>
      <c r="E154" s="13" t="s">
        <v>12</v>
      </c>
      <c r="F154" s="1"/>
      <c r="G154" s="1"/>
      <c r="H154" s="1"/>
      <c r="I154" s="1"/>
      <c r="J154" s="1"/>
      <c r="K154" s="1"/>
      <c r="L154" s="23"/>
      <c r="M154" s="4" t="str">
        <f t="shared" ref="M154" si="358">+IF(F152="契約なし",1,"")</f>
        <v/>
      </c>
      <c r="N154" s="4" t="str">
        <f t="shared" ref="N154" si="359">+IF(SUM(M154)&gt;0,1,IF(G152="契約なし",1,""))</f>
        <v/>
      </c>
      <c r="O154" s="4" t="str">
        <f t="shared" ref="O154" si="360">+IF(SUM(M154:N154)&gt;0,1,IF(H152="契約なし",1,""))</f>
        <v/>
      </c>
      <c r="P154" s="4" t="str">
        <f t="shared" ref="P154" si="361">+IF(SUM(M154:O154)&gt;0,1,IF(I152="契約なし",1,""))</f>
        <v/>
      </c>
      <c r="Q154" s="4" t="str">
        <f t="shared" ref="Q154" si="362">+IF(SUM(M154:P154)&gt;0,1,IF(J152="契約なし",1,""))</f>
        <v/>
      </c>
      <c r="R154" s="4" t="str">
        <f t="shared" ref="R154" si="363">+IF(SUM(M154:Q154)&gt;0,1,IF(K152="契約なし",1,""))</f>
        <v/>
      </c>
    </row>
    <row r="155" spans="1:18" x14ac:dyDescent="0.4">
      <c r="A155" s="17"/>
      <c r="B155" s="20"/>
      <c r="C155" s="20"/>
      <c r="D155" s="12"/>
      <c r="E155" s="13" t="s">
        <v>14</v>
      </c>
      <c r="F155" s="1"/>
      <c r="G155" s="1"/>
      <c r="H155" s="1"/>
      <c r="I155" s="1"/>
      <c r="J155" s="1"/>
      <c r="K155" s="1"/>
      <c r="L155" s="23"/>
      <c r="M155" s="4"/>
      <c r="N155" s="4"/>
      <c r="O155" s="4"/>
      <c r="P155" s="4"/>
      <c r="Q155" s="4"/>
      <c r="R155" s="4"/>
    </row>
    <row r="156" spans="1:18" x14ac:dyDescent="0.4">
      <c r="A156" s="18"/>
      <c r="B156" s="21"/>
      <c r="C156" s="21"/>
      <c r="D156" s="14"/>
      <c r="E156" s="13" t="s">
        <v>16</v>
      </c>
      <c r="F156" s="1"/>
      <c r="G156" s="1"/>
      <c r="H156" s="1"/>
      <c r="I156" s="1"/>
      <c r="J156" s="1"/>
      <c r="K156" s="1"/>
      <c r="L156" s="24"/>
      <c r="M156" s="4"/>
      <c r="N156" s="4"/>
      <c r="O156" s="4"/>
      <c r="P156" s="4"/>
      <c r="Q156" s="4"/>
      <c r="R156" s="4"/>
    </row>
    <row r="157" spans="1:18" x14ac:dyDescent="0.4">
      <c r="A157" s="16">
        <v>30</v>
      </c>
      <c r="B157" s="19"/>
      <c r="C157" s="19"/>
      <c r="D157" s="10" t="s">
        <v>10</v>
      </c>
      <c r="E157" s="11"/>
      <c r="F157" s="1"/>
      <c r="G157" s="1"/>
      <c r="H157" s="1"/>
      <c r="I157" s="1"/>
      <c r="J157" s="1"/>
      <c r="K157" s="1"/>
      <c r="L157" s="22"/>
      <c r="M157" s="2" t="str">
        <f t="shared" ref="M157" si="364">+IFERROR(IF(OR(M158&lt;&gt;"",N158&lt;&gt;"",O158&lt;&gt;"",P158&lt;&gt;"",Q158&lt;&gt;"",R158&lt;&gt;""),M158&amp;N158&amp;O158&amp;P158&amp;Q158&amp;R158&amp;"の通所日数、回数を確認してください",IF(AND(F157&lt;&gt;"",OR(B157="",C157="")),"受給者証番号又は通所者氏名を入力してください",IF(AND(OR(B157&lt;&gt;"",C157&lt;&gt;""),F157=""),"実績を入力してください",""))),"正しく入力してください")</f>
        <v/>
      </c>
      <c r="N157" s="4"/>
      <c r="O157" s="4"/>
      <c r="P157" s="4"/>
      <c r="Q157" s="4"/>
      <c r="R157" s="4"/>
    </row>
    <row r="158" spans="1:18" x14ac:dyDescent="0.4">
      <c r="A158" s="17"/>
      <c r="B158" s="20"/>
      <c r="C158" s="20"/>
      <c r="D158" s="12"/>
      <c r="E158" s="13" t="s">
        <v>11</v>
      </c>
      <c r="F158" s="1"/>
      <c r="G158" s="1"/>
      <c r="H158" s="1"/>
      <c r="I158" s="1"/>
      <c r="J158" s="1"/>
      <c r="K158" s="1"/>
      <c r="L158" s="23"/>
      <c r="M158" s="4" t="str">
        <f t="shared" ref="M158" si="365">+IF(OR(M159=1,$B157="",$C157=""),"",IF(AND(F157*2=SUM(F158:F160),F157&lt;&gt;""),"",$F$11))</f>
        <v/>
      </c>
      <c r="N158" s="4" t="str">
        <f t="shared" ref="N158" si="366">+IF(OR(N159=1,$B157="",$C157=""),"",IF(AND(G157*2=SUM(G158:G160),G157&lt;&gt;""),"",$G$11))</f>
        <v/>
      </c>
      <c r="O158" s="4" t="str">
        <f t="shared" ref="O158" si="367">+IF(OR(O159=1,$B157="",$C157=""),"",IF(AND(H157*2=SUM(H158:H160),H157&lt;&gt;""),"",$H$11))</f>
        <v/>
      </c>
      <c r="P158" s="4" t="str">
        <f t="shared" ref="P158" si="368">+IF(OR(P159=1,$B157="",$C157=""),"",IF(AND(I157*2=SUM(I158:I160),I157&lt;&gt;""),"",$I$11))</f>
        <v/>
      </c>
      <c r="Q158" s="4" t="str">
        <f t="shared" ref="Q158" si="369">+IF(OR(Q159=1,$B157="",$C157=""),"",IF(AND(J157*2=SUM(J158:J160),J157&lt;&gt;""),"",$J$11))</f>
        <v/>
      </c>
      <c r="R158" s="4" t="str">
        <f t="shared" ref="R158" si="370">+IF(OR(R159=1,$B157="",$C157=""),"",IF(AND(K157*2=SUM(K158:K160),K157&lt;&gt;""),"",$K$11))</f>
        <v/>
      </c>
    </row>
    <row r="159" spans="1:18" x14ac:dyDescent="0.4">
      <c r="A159" s="17"/>
      <c r="B159" s="20"/>
      <c r="C159" s="20"/>
      <c r="D159" s="12"/>
      <c r="E159" s="13" t="s">
        <v>12</v>
      </c>
      <c r="F159" s="1"/>
      <c r="G159" s="1"/>
      <c r="H159" s="1"/>
      <c r="I159" s="1"/>
      <c r="J159" s="1"/>
      <c r="K159" s="1"/>
      <c r="L159" s="23"/>
      <c r="M159" s="4" t="str">
        <f t="shared" ref="M159" si="371">+IF(F157="契約なし",1,"")</f>
        <v/>
      </c>
      <c r="N159" s="4" t="str">
        <f t="shared" ref="N159" si="372">+IF(SUM(M159)&gt;0,1,IF(G157="契約なし",1,""))</f>
        <v/>
      </c>
      <c r="O159" s="4" t="str">
        <f t="shared" ref="O159" si="373">+IF(SUM(M159:N159)&gt;0,1,IF(H157="契約なし",1,""))</f>
        <v/>
      </c>
      <c r="P159" s="4" t="str">
        <f t="shared" ref="P159" si="374">+IF(SUM(M159:O159)&gt;0,1,IF(I157="契約なし",1,""))</f>
        <v/>
      </c>
      <c r="Q159" s="4" t="str">
        <f t="shared" ref="Q159" si="375">+IF(SUM(M159:P159)&gt;0,1,IF(J157="契約なし",1,""))</f>
        <v/>
      </c>
      <c r="R159" s="4" t="str">
        <f t="shared" ref="R159" si="376">+IF(SUM(M159:Q159)&gt;0,1,IF(K157="契約なし",1,""))</f>
        <v/>
      </c>
    </row>
    <row r="160" spans="1:18" x14ac:dyDescent="0.4">
      <c r="A160" s="17"/>
      <c r="B160" s="20"/>
      <c r="C160" s="20"/>
      <c r="D160" s="12"/>
      <c r="E160" s="13" t="s">
        <v>14</v>
      </c>
      <c r="F160" s="1"/>
      <c r="G160" s="1"/>
      <c r="H160" s="1"/>
      <c r="I160" s="1"/>
      <c r="J160" s="1"/>
      <c r="K160" s="1"/>
      <c r="L160" s="23"/>
      <c r="M160" s="4"/>
      <c r="N160" s="4"/>
      <c r="O160" s="4"/>
      <c r="P160" s="4"/>
      <c r="Q160" s="4"/>
      <c r="R160" s="4"/>
    </row>
    <row r="161" spans="1:18" x14ac:dyDescent="0.4">
      <c r="A161" s="18"/>
      <c r="B161" s="21"/>
      <c r="C161" s="21"/>
      <c r="D161" s="14"/>
      <c r="E161" s="13" t="s">
        <v>15</v>
      </c>
      <c r="F161" s="1"/>
      <c r="G161" s="1"/>
      <c r="H161" s="1"/>
      <c r="I161" s="1"/>
      <c r="J161" s="1"/>
      <c r="K161" s="1"/>
      <c r="L161" s="24"/>
      <c r="M161" s="4"/>
      <c r="N161" s="4"/>
      <c r="O161" s="4"/>
      <c r="P161" s="4"/>
      <c r="Q161" s="4"/>
      <c r="R161" s="4"/>
    </row>
    <row r="162" spans="1:18" x14ac:dyDescent="0.4">
      <c r="A162" s="16">
        <v>31</v>
      </c>
      <c r="B162" s="19"/>
      <c r="C162" s="19"/>
      <c r="D162" s="10" t="s">
        <v>10</v>
      </c>
      <c r="E162" s="11"/>
      <c r="F162" s="1"/>
      <c r="G162" s="1"/>
      <c r="H162" s="1"/>
      <c r="I162" s="1"/>
      <c r="J162" s="1"/>
      <c r="K162" s="1"/>
      <c r="L162" s="22"/>
      <c r="M162" s="2" t="str">
        <f t="shared" ref="M162" si="377">+IFERROR(IF(OR(M163&lt;&gt;"",N163&lt;&gt;"",O163&lt;&gt;"",P163&lt;&gt;"",Q163&lt;&gt;"",R163&lt;&gt;""),M163&amp;N163&amp;O163&amp;P163&amp;Q163&amp;R163&amp;"の通所日数、回数を確認してください",IF(AND(F162&lt;&gt;"",OR(B162="",C162="")),"受給者証番号又は通所者氏名を入力してください",IF(AND(OR(B162&lt;&gt;"",C162&lt;&gt;""),F162=""),"実績を入力してください",""))),"正しく入力してください")</f>
        <v/>
      </c>
      <c r="N162" s="4"/>
      <c r="O162" s="4"/>
      <c r="P162" s="4"/>
      <c r="Q162" s="4"/>
      <c r="R162" s="4"/>
    </row>
    <row r="163" spans="1:18" x14ac:dyDescent="0.4">
      <c r="A163" s="17"/>
      <c r="B163" s="20"/>
      <c r="C163" s="20"/>
      <c r="D163" s="12"/>
      <c r="E163" s="13" t="s">
        <v>11</v>
      </c>
      <c r="F163" s="1"/>
      <c r="G163" s="1"/>
      <c r="H163" s="1"/>
      <c r="I163" s="1"/>
      <c r="J163" s="1"/>
      <c r="K163" s="1"/>
      <c r="L163" s="23"/>
      <c r="M163" s="4" t="str">
        <f t="shared" ref="M163" si="378">+IF(OR(M164=1,$B162="",$C162=""),"",IF(AND(F162*2=SUM(F163:F165),F162&lt;&gt;""),"",$F$11))</f>
        <v/>
      </c>
      <c r="N163" s="4" t="str">
        <f t="shared" ref="N163" si="379">+IF(OR(N164=1,$B162="",$C162=""),"",IF(AND(G162*2=SUM(G163:G165),G162&lt;&gt;""),"",$G$11))</f>
        <v/>
      </c>
      <c r="O163" s="4" t="str">
        <f t="shared" ref="O163" si="380">+IF(OR(O164=1,$B162="",$C162=""),"",IF(AND(H162*2=SUM(H163:H165),H162&lt;&gt;""),"",$H$11))</f>
        <v/>
      </c>
      <c r="P163" s="4" t="str">
        <f t="shared" ref="P163" si="381">+IF(OR(P164=1,$B162="",$C162=""),"",IF(AND(I162*2=SUM(I163:I165),I162&lt;&gt;""),"",$I$11))</f>
        <v/>
      </c>
      <c r="Q163" s="4" t="str">
        <f t="shared" ref="Q163" si="382">+IF(OR(Q164=1,$B162="",$C162=""),"",IF(AND(J162*2=SUM(J163:J165),J162&lt;&gt;""),"",$J$11))</f>
        <v/>
      </c>
      <c r="R163" s="4" t="str">
        <f t="shared" ref="R163" si="383">+IF(OR(R164=1,$B162="",$C162=""),"",IF(AND(K162*2=SUM(K163:K165),K162&lt;&gt;""),"",$K$11))</f>
        <v/>
      </c>
    </row>
    <row r="164" spans="1:18" x14ac:dyDescent="0.4">
      <c r="A164" s="17"/>
      <c r="B164" s="20"/>
      <c r="C164" s="20"/>
      <c r="D164" s="12"/>
      <c r="E164" s="13" t="s">
        <v>12</v>
      </c>
      <c r="F164" s="1"/>
      <c r="G164" s="1"/>
      <c r="H164" s="1"/>
      <c r="I164" s="1"/>
      <c r="J164" s="1"/>
      <c r="K164" s="1"/>
      <c r="L164" s="23"/>
      <c r="M164" s="4" t="str">
        <f t="shared" ref="M164" si="384">+IF(F162="契約なし",1,"")</f>
        <v/>
      </c>
      <c r="N164" s="4" t="str">
        <f t="shared" ref="N164" si="385">+IF(SUM(M164)&gt;0,1,IF(G162="契約なし",1,""))</f>
        <v/>
      </c>
      <c r="O164" s="4" t="str">
        <f t="shared" ref="O164" si="386">+IF(SUM(M164:N164)&gt;0,1,IF(H162="契約なし",1,""))</f>
        <v/>
      </c>
      <c r="P164" s="4" t="str">
        <f t="shared" ref="P164" si="387">+IF(SUM(M164:O164)&gt;0,1,IF(I162="契約なし",1,""))</f>
        <v/>
      </c>
      <c r="Q164" s="4" t="str">
        <f t="shared" ref="Q164" si="388">+IF(SUM(M164:P164)&gt;0,1,IF(J162="契約なし",1,""))</f>
        <v/>
      </c>
      <c r="R164" s="4" t="str">
        <f t="shared" ref="R164" si="389">+IF(SUM(M164:Q164)&gt;0,1,IF(K162="契約なし",1,""))</f>
        <v/>
      </c>
    </row>
    <row r="165" spans="1:18" x14ac:dyDescent="0.4">
      <c r="A165" s="17"/>
      <c r="B165" s="20"/>
      <c r="C165" s="20"/>
      <c r="D165" s="12"/>
      <c r="E165" s="13" t="s">
        <v>14</v>
      </c>
      <c r="F165" s="1"/>
      <c r="G165" s="1"/>
      <c r="H165" s="1"/>
      <c r="I165" s="1"/>
      <c r="J165" s="1"/>
      <c r="K165" s="1"/>
      <c r="L165" s="23"/>
      <c r="M165" s="4"/>
      <c r="N165" s="4"/>
      <c r="O165" s="4"/>
      <c r="P165" s="4"/>
      <c r="Q165" s="4"/>
      <c r="R165" s="4"/>
    </row>
    <row r="166" spans="1:18" x14ac:dyDescent="0.4">
      <c r="A166" s="18"/>
      <c r="B166" s="21"/>
      <c r="C166" s="21"/>
      <c r="D166" s="14"/>
      <c r="E166" s="13" t="s">
        <v>16</v>
      </c>
      <c r="F166" s="1"/>
      <c r="G166" s="1"/>
      <c r="H166" s="1"/>
      <c r="I166" s="1"/>
      <c r="J166" s="1"/>
      <c r="K166" s="1"/>
      <c r="L166" s="24"/>
      <c r="M166" s="4"/>
      <c r="N166" s="4"/>
      <c r="O166" s="4"/>
      <c r="P166" s="4"/>
      <c r="Q166" s="4"/>
      <c r="R166" s="4"/>
    </row>
    <row r="167" spans="1:18" x14ac:dyDescent="0.4">
      <c r="A167" s="16">
        <v>32</v>
      </c>
      <c r="B167" s="19"/>
      <c r="C167" s="19"/>
      <c r="D167" s="10" t="s">
        <v>10</v>
      </c>
      <c r="E167" s="11"/>
      <c r="F167" s="1"/>
      <c r="G167" s="1"/>
      <c r="H167" s="1"/>
      <c r="I167" s="1"/>
      <c r="J167" s="1"/>
      <c r="K167" s="1"/>
      <c r="L167" s="22"/>
      <c r="M167" s="2" t="str">
        <f t="shared" ref="M167" si="390">+IFERROR(IF(OR(M168&lt;&gt;"",N168&lt;&gt;"",O168&lt;&gt;"",P168&lt;&gt;"",Q168&lt;&gt;"",R168&lt;&gt;""),M168&amp;N168&amp;O168&amp;P168&amp;Q168&amp;R168&amp;"の通所日数、回数を確認してください",IF(AND(F167&lt;&gt;"",OR(B167="",C167="")),"受給者証番号又は通所者氏名を入力してください",IF(AND(OR(B167&lt;&gt;"",C167&lt;&gt;""),F167=""),"実績を入力してください",""))),"正しく入力してください")</f>
        <v/>
      </c>
      <c r="N167" s="4"/>
      <c r="O167" s="4"/>
      <c r="P167" s="4"/>
      <c r="Q167" s="4"/>
      <c r="R167" s="4"/>
    </row>
    <row r="168" spans="1:18" x14ac:dyDescent="0.4">
      <c r="A168" s="17"/>
      <c r="B168" s="20"/>
      <c r="C168" s="20"/>
      <c r="D168" s="12"/>
      <c r="E168" s="13" t="s">
        <v>11</v>
      </c>
      <c r="F168" s="1"/>
      <c r="G168" s="1"/>
      <c r="H168" s="1"/>
      <c r="I168" s="1"/>
      <c r="J168" s="1"/>
      <c r="K168" s="1"/>
      <c r="L168" s="23"/>
      <c r="M168" s="4" t="str">
        <f t="shared" ref="M168" si="391">+IF(OR(M169=1,$B167="",$C167=""),"",IF(AND(F167*2=SUM(F168:F170),F167&lt;&gt;""),"",$F$11))</f>
        <v/>
      </c>
      <c r="N168" s="4" t="str">
        <f t="shared" ref="N168" si="392">+IF(OR(N169=1,$B167="",$C167=""),"",IF(AND(G167*2=SUM(G168:G170),G167&lt;&gt;""),"",$G$11))</f>
        <v/>
      </c>
      <c r="O168" s="4" t="str">
        <f t="shared" ref="O168" si="393">+IF(OR(O169=1,$B167="",$C167=""),"",IF(AND(H167*2=SUM(H168:H170),H167&lt;&gt;""),"",$H$11))</f>
        <v/>
      </c>
      <c r="P168" s="4" t="str">
        <f t="shared" ref="P168" si="394">+IF(OR(P169=1,$B167="",$C167=""),"",IF(AND(I167*2=SUM(I168:I170),I167&lt;&gt;""),"",$I$11))</f>
        <v/>
      </c>
      <c r="Q168" s="4" t="str">
        <f t="shared" ref="Q168" si="395">+IF(OR(Q169=1,$B167="",$C167=""),"",IF(AND(J167*2=SUM(J168:J170),J167&lt;&gt;""),"",$J$11))</f>
        <v/>
      </c>
      <c r="R168" s="4" t="str">
        <f t="shared" ref="R168" si="396">+IF(OR(R169=1,$B167="",$C167=""),"",IF(AND(K167*2=SUM(K168:K170),K167&lt;&gt;""),"",$K$11))</f>
        <v/>
      </c>
    </row>
    <row r="169" spans="1:18" x14ac:dyDescent="0.4">
      <c r="A169" s="17"/>
      <c r="B169" s="20"/>
      <c r="C169" s="20"/>
      <c r="D169" s="12"/>
      <c r="E169" s="13" t="s">
        <v>12</v>
      </c>
      <c r="F169" s="1"/>
      <c r="G169" s="1"/>
      <c r="H169" s="1"/>
      <c r="I169" s="1"/>
      <c r="J169" s="1"/>
      <c r="K169" s="1"/>
      <c r="L169" s="23"/>
      <c r="M169" s="4" t="str">
        <f t="shared" ref="M169" si="397">+IF(F167="契約なし",1,"")</f>
        <v/>
      </c>
      <c r="N169" s="4" t="str">
        <f t="shared" ref="N169" si="398">+IF(SUM(M169)&gt;0,1,IF(G167="契約なし",1,""))</f>
        <v/>
      </c>
      <c r="O169" s="4" t="str">
        <f t="shared" ref="O169" si="399">+IF(SUM(M169:N169)&gt;0,1,IF(H167="契約なし",1,""))</f>
        <v/>
      </c>
      <c r="P169" s="4" t="str">
        <f t="shared" ref="P169" si="400">+IF(SUM(M169:O169)&gt;0,1,IF(I167="契約なし",1,""))</f>
        <v/>
      </c>
      <c r="Q169" s="4" t="str">
        <f t="shared" ref="Q169" si="401">+IF(SUM(M169:P169)&gt;0,1,IF(J167="契約なし",1,""))</f>
        <v/>
      </c>
      <c r="R169" s="4" t="str">
        <f t="shared" ref="R169" si="402">+IF(SUM(M169:Q169)&gt;0,1,IF(K167="契約なし",1,""))</f>
        <v/>
      </c>
    </row>
    <row r="170" spans="1:18" x14ac:dyDescent="0.4">
      <c r="A170" s="17"/>
      <c r="B170" s="20"/>
      <c r="C170" s="20"/>
      <c r="D170" s="12"/>
      <c r="E170" s="13" t="s">
        <v>14</v>
      </c>
      <c r="F170" s="1"/>
      <c r="G170" s="1"/>
      <c r="H170" s="1"/>
      <c r="I170" s="1"/>
      <c r="J170" s="1"/>
      <c r="K170" s="1"/>
      <c r="L170" s="23"/>
      <c r="M170" s="4"/>
      <c r="N170" s="4"/>
      <c r="O170" s="4"/>
      <c r="P170" s="4"/>
      <c r="Q170" s="4"/>
      <c r="R170" s="4"/>
    </row>
    <row r="171" spans="1:18" x14ac:dyDescent="0.4">
      <c r="A171" s="18"/>
      <c r="B171" s="21"/>
      <c r="C171" s="21"/>
      <c r="D171" s="14"/>
      <c r="E171" s="13" t="s">
        <v>15</v>
      </c>
      <c r="F171" s="1"/>
      <c r="G171" s="1"/>
      <c r="H171" s="1"/>
      <c r="I171" s="1"/>
      <c r="J171" s="1"/>
      <c r="K171" s="1"/>
      <c r="L171" s="24"/>
      <c r="M171" s="4"/>
      <c r="N171" s="4"/>
      <c r="O171" s="4"/>
      <c r="P171" s="4"/>
      <c r="Q171" s="4"/>
      <c r="R171" s="4"/>
    </row>
    <row r="172" spans="1:18" x14ac:dyDescent="0.4">
      <c r="A172" s="16">
        <v>33</v>
      </c>
      <c r="B172" s="19"/>
      <c r="C172" s="19"/>
      <c r="D172" s="10" t="s">
        <v>10</v>
      </c>
      <c r="E172" s="11"/>
      <c r="F172" s="1"/>
      <c r="G172" s="1"/>
      <c r="H172" s="1"/>
      <c r="I172" s="1"/>
      <c r="J172" s="1"/>
      <c r="K172" s="1"/>
      <c r="L172" s="22"/>
      <c r="M172" s="2" t="str">
        <f t="shared" ref="M172" si="403">+IFERROR(IF(OR(M173&lt;&gt;"",N173&lt;&gt;"",O173&lt;&gt;"",P173&lt;&gt;"",Q173&lt;&gt;"",R173&lt;&gt;""),M173&amp;N173&amp;O173&amp;P173&amp;Q173&amp;R173&amp;"の通所日数、回数を確認してください",IF(AND(F172&lt;&gt;"",OR(B172="",C172="")),"受給者証番号又は通所者氏名を入力してください",IF(AND(OR(B172&lt;&gt;"",C172&lt;&gt;""),F172=""),"実績を入力してください",""))),"正しく入力してください")</f>
        <v/>
      </c>
      <c r="N172" s="4"/>
      <c r="O172" s="4"/>
      <c r="P172" s="4"/>
      <c r="Q172" s="4"/>
      <c r="R172" s="4"/>
    </row>
    <row r="173" spans="1:18" x14ac:dyDescent="0.4">
      <c r="A173" s="17"/>
      <c r="B173" s="20"/>
      <c r="C173" s="20"/>
      <c r="D173" s="12"/>
      <c r="E173" s="13" t="s">
        <v>11</v>
      </c>
      <c r="F173" s="1"/>
      <c r="G173" s="1"/>
      <c r="H173" s="1"/>
      <c r="I173" s="1"/>
      <c r="J173" s="1"/>
      <c r="K173" s="1"/>
      <c r="L173" s="23"/>
      <c r="M173" s="4" t="str">
        <f t="shared" ref="M173" si="404">+IF(OR(M174=1,$B172="",$C172=""),"",IF(AND(F172*2=SUM(F173:F175),F172&lt;&gt;""),"",$F$11))</f>
        <v/>
      </c>
      <c r="N173" s="4" t="str">
        <f t="shared" ref="N173" si="405">+IF(OR(N174=1,$B172="",$C172=""),"",IF(AND(G172*2=SUM(G173:G175),G172&lt;&gt;""),"",$G$11))</f>
        <v/>
      </c>
      <c r="O173" s="4" t="str">
        <f t="shared" ref="O173" si="406">+IF(OR(O174=1,$B172="",$C172=""),"",IF(AND(H172*2=SUM(H173:H175),H172&lt;&gt;""),"",$H$11))</f>
        <v/>
      </c>
      <c r="P173" s="4" t="str">
        <f t="shared" ref="P173" si="407">+IF(OR(P174=1,$B172="",$C172=""),"",IF(AND(I172*2=SUM(I173:I175),I172&lt;&gt;""),"",$I$11))</f>
        <v/>
      </c>
      <c r="Q173" s="4" t="str">
        <f t="shared" ref="Q173" si="408">+IF(OR(Q174=1,$B172="",$C172=""),"",IF(AND(J172*2=SUM(J173:J175),J172&lt;&gt;""),"",$J$11))</f>
        <v/>
      </c>
      <c r="R173" s="4" t="str">
        <f t="shared" ref="R173" si="409">+IF(OR(R174=1,$B172="",$C172=""),"",IF(AND(K172*2=SUM(K173:K175),K172&lt;&gt;""),"",$K$11))</f>
        <v/>
      </c>
    </row>
    <row r="174" spans="1:18" x14ac:dyDescent="0.4">
      <c r="A174" s="17"/>
      <c r="B174" s="20"/>
      <c r="C174" s="20"/>
      <c r="D174" s="12"/>
      <c r="E174" s="13" t="s">
        <v>12</v>
      </c>
      <c r="F174" s="1"/>
      <c r="G174" s="1"/>
      <c r="H174" s="1"/>
      <c r="I174" s="1"/>
      <c r="J174" s="1"/>
      <c r="K174" s="1"/>
      <c r="L174" s="23"/>
      <c r="M174" s="4" t="str">
        <f t="shared" ref="M174" si="410">+IF(F172="契約なし",1,"")</f>
        <v/>
      </c>
      <c r="N174" s="4" t="str">
        <f t="shared" ref="N174" si="411">+IF(SUM(M174)&gt;0,1,IF(G172="契約なし",1,""))</f>
        <v/>
      </c>
      <c r="O174" s="4" t="str">
        <f t="shared" ref="O174" si="412">+IF(SUM(M174:N174)&gt;0,1,IF(H172="契約なし",1,""))</f>
        <v/>
      </c>
      <c r="P174" s="4" t="str">
        <f t="shared" ref="P174" si="413">+IF(SUM(M174:O174)&gt;0,1,IF(I172="契約なし",1,""))</f>
        <v/>
      </c>
      <c r="Q174" s="4" t="str">
        <f t="shared" ref="Q174" si="414">+IF(SUM(M174:P174)&gt;0,1,IF(J172="契約なし",1,""))</f>
        <v/>
      </c>
      <c r="R174" s="4" t="str">
        <f t="shared" ref="R174" si="415">+IF(SUM(M174:Q174)&gt;0,1,IF(K172="契約なし",1,""))</f>
        <v/>
      </c>
    </row>
    <row r="175" spans="1:18" x14ac:dyDescent="0.4">
      <c r="A175" s="17"/>
      <c r="B175" s="20"/>
      <c r="C175" s="20"/>
      <c r="D175" s="12"/>
      <c r="E175" s="13" t="s">
        <v>14</v>
      </c>
      <c r="F175" s="1"/>
      <c r="G175" s="1"/>
      <c r="H175" s="1"/>
      <c r="I175" s="1"/>
      <c r="J175" s="1"/>
      <c r="K175" s="1"/>
      <c r="L175" s="23"/>
      <c r="M175" s="4"/>
      <c r="N175" s="4"/>
      <c r="O175" s="4"/>
      <c r="P175" s="4"/>
      <c r="Q175" s="4"/>
      <c r="R175" s="4"/>
    </row>
    <row r="176" spans="1:18" x14ac:dyDescent="0.4">
      <c r="A176" s="18"/>
      <c r="B176" s="21"/>
      <c r="C176" s="21"/>
      <c r="D176" s="14"/>
      <c r="E176" s="13" t="s">
        <v>16</v>
      </c>
      <c r="F176" s="1"/>
      <c r="G176" s="1"/>
      <c r="H176" s="1"/>
      <c r="I176" s="1"/>
      <c r="J176" s="1"/>
      <c r="K176" s="1"/>
      <c r="L176" s="24"/>
      <c r="M176" s="4"/>
      <c r="N176" s="4"/>
      <c r="O176" s="4"/>
      <c r="P176" s="4"/>
      <c r="Q176" s="4"/>
      <c r="R176" s="4"/>
    </row>
    <row r="177" spans="1:18" x14ac:dyDescent="0.4">
      <c r="A177" s="16">
        <v>34</v>
      </c>
      <c r="B177" s="19"/>
      <c r="C177" s="19"/>
      <c r="D177" s="10" t="s">
        <v>10</v>
      </c>
      <c r="E177" s="11"/>
      <c r="F177" s="1"/>
      <c r="G177" s="1"/>
      <c r="H177" s="1"/>
      <c r="I177" s="1"/>
      <c r="J177" s="1"/>
      <c r="K177" s="1"/>
      <c r="L177" s="22"/>
      <c r="M177" s="2" t="str">
        <f t="shared" ref="M177" si="416">+IFERROR(IF(OR(M178&lt;&gt;"",N178&lt;&gt;"",O178&lt;&gt;"",P178&lt;&gt;"",Q178&lt;&gt;"",R178&lt;&gt;""),M178&amp;N178&amp;O178&amp;P178&amp;Q178&amp;R178&amp;"の通所日数、回数を確認してください",IF(AND(F177&lt;&gt;"",OR(B177="",C177="")),"受給者証番号又は通所者氏名を入力してください",IF(AND(OR(B177&lt;&gt;"",C177&lt;&gt;""),F177=""),"実績を入力してください",""))),"正しく入力してください")</f>
        <v/>
      </c>
      <c r="N177" s="4"/>
      <c r="O177" s="4"/>
      <c r="P177" s="4"/>
      <c r="Q177" s="4"/>
      <c r="R177" s="4"/>
    </row>
    <row r="178" spans="1:18" x14ac:dyDescent="0.4">
      <c r="A178" s="17"/>
      <c r="B178" s="20"/>
      <c r="C178" s="20"/>
      <c r="D178" s="12"/>
      <c r="E178" s="13" t="s">
        <v>11</v>
      </c>
      <c r="F178" s="1"/>
      <c r="G178" s="1"/>
      <c r="H178" s="1"/>
      <c r="I178" s="1"/>
      <c r="J178" s="1"/>
      <c r="K178" s="1"/>
      <c r="L178" s="23"/>
      <c r="M178" s="4" t="str">
        <f t="shared" ref="M178" si="417">+IF(OR(M179=1,$B177="",$C177=""),"",IF(AND(F177*2=SUM(F178:F180),F177&lt;&gt;""),"",$F$11))</f>
        <v/>
      </c>
      <c r="N178" s="4" t="str">
        <f t="shared" ref="N178" si="418">+IF(OR(N179=1,$B177="",$C177=""),"",IF(AND(G177*2=SUM(G178:G180),G177&lt;&gt;""),"",$G$11))</f>
        <v/>
      </c>
      <c r="O178" s="4" t="str">
        <f t="shared" ref="O178" si="419">+IF(OR(O179=1,$B177="",$C177=""),"",IF(AND(H177*2=SUM(H178:H180),H177&lt;&gt;""),"",$H$11))</f>
        <v/>
      </c>
      <c r="P178" s="4" t="str">
        <f t="shared" ref="P178" si="420">+IF(OR(P179=1,$B177="",$C177=""),"",IF(AND(I177*2=SUM(I178:I180),I177&lt;&gt;""),"",$I$11))</f>
        <v/>
      </c>
      <c r="Q178" s="4" t="str">
        <f t="shared" ref="Q178" si="421">+IF(OR(Q179=1,$B177="",$C177=""),"",IF(AND(J177*2=SUM(J178:J180),J177&lt;&gt;""),"",$J$11))</f>
        <v/>
      </c>
      <c r="R178" s="4" t="str">
        <f t="shared" ref="R178" si="422">+IF(OR(R179=1,$B177="",$C177=""),"",IF(AND(K177*2=SUM(K178:K180),K177&lt;&gt;""),"",$K$11))</f>
        <v/>
      </c>
    </row>
    <row r="179" spans="1:18" x14ac:dyDescent="0.4">
      <c r="A179" s="17"/>
      <c r="B179" s="20"/>
      <c r="C179" s="20"/>
      <c r="D179" s="12"/>
      <c r="E179" s="13" t="s">
        <v>12</v>
      </c>
      <c r="F179" s="1"/>
      <c r="G179" s="1"/>
      <c r="H179" s="1"/>
      <c r="I179" s="1"/>
      <c r="J179" s="1"/>
      <c r="K179" s="1"/>
      <c r="L179" s="23"/>
      <c r="M179" s="4" t="str">
        <f t="shared" ref="M179" si="423">+IF(F177="契約なし",1,"")</f>
        <v/>
      </c>
      <c r="N179" s="4" t="str">
        <f t="shared" ref="N179" si="424">+IF(SUM(M179)&gt;0,1,IF(G177="契約なし",1,""))</f>
        <v/>
      </c>
      <c r="O179" s="4" t="str">
        <f t="shared" ref="O179" si="425">+IF(SUM(M179:N179)&gt;0,1,IF(H177="契約なし",1,""))</f>
        <v/>
      </c>
      <c r="P179" s="4" t="str">
        <f t="shared" ref="P179" si="426">+IF(SUM(M179:O179)&gt;0,1,IF(I177="契約なし",1,""))</f>
        <v/>
      </c>
      <c r="Q179" s="4" t="str">
        <f t="shared" ref="Q179" si="427">+IF(SUM(M179:P179)&gt;0,1,IF(J177="契約なし",1,""))</f>
        <v/>
      </c>
      <c r="R179" s="4" t="str">
        <f t="shared" ref="R179" si="428">+IF(SUM(M179:Q179)&gt;0,1,IF(K177="契約なし",1,""))</f>
        <v/>
      </c>
    </row>
    <row r="180" spans="1:18" x14ac:dyDescent="0.4">
      <c r="A180" s="17"/>
      <c r="B180" s="20"/>
      <c r="C180" s="20"/>
      <c r="D180" s="12"/>
      <c r="E180" s="13" t="s">
        <v>14</v>
      </c>
      <c r="F180" s="1"/>
      <c r="G180" s="1"/>
      <c r="H180" s="1"/>
      <c r="I180" s="1"/>
      <c r="J180" s="1"/>
      <c r="K180" s="1"/>
      <c r="L180" s="23"/>
      <c r="M180" s="4"/>
      <c r="N180" s="4"/>
      <c r="O180" s="4"/>
      <c r="P180" s="4"/>
      <c r="Q180" s="4"/>
      <c r="R180" s="4"/>
    </row>
    <row r="181" spans="1:18" x14ac:dyDescent="0.4">
      <c r="A181" s="18"/>
      <c r="B181" s="21"/>
      <c r="C181" s="21"/>
      <c r="D181" s="14"/>
      <c r="E181" s="13" t="s">
        <v>15</v>
      </c>
      <c r="F181" s="1"/>
      <c r="G181" s="1"/>
      <c r="H181" s="1"/>
      <c r="I181" s="1"/>
      <c r="J181" s="1"/>
      <c r="K181" s="1"/>
      <c r="L181" s="24"/>
      <c r="M181" s="4"/>
      <c r="N181" s="4"/>
      <c r="O181" s="4"/>
      <c r="P181" s="4"/>
      <c r="Q181" s="4"/>
      <c r="R181" s="4"/>
    </row>
    <row r="182" spans="1:18" x14ac:dyDescent="0.4">
      <c r="A182" s="16">
        <v>35</v>
      </c>
      <c r="B182" s="19"/>
      <c r="C182" s="19"/>
      <c r="D182" s="10" t="s">
        <v>10</v>
      </c>
      <c r="E182" s="11"/>
      <c r="F182" s="1"/>
      <c r="G182" s="1"/>
      <c r="H182" s="1"/>
      <c r="I182" s="1"/>
      <c r="J182" s="1"/>
      <c r="K182" s="1"/>
      <c r="L182" s="22"/>
      <c r="M182" s="2" t="str">
        <f t="shared" ref="M182" si="429">+IFERROR(IF(OR(M183&lt;&gt;"",N183&lt;&gt;"",O183&lt;&gt;"",P183&lt;&gt;"",Q183&lt;&gt;"",R183&lt;&gt;""),M183&amp;N183&amp;O183&amp;P183&amp;Q183&amp;R183&amp;"の通所日数、回数を確認してください",IF(AND(F182&lt;&gt;"",OR(B182="",C182="")),"受給者証番号又は通所者氏名を入力してください",IF(AND(OR(B182&lt;&gt;"",C182&lt;&gt;""),F182=""),"実績を入力してください",""))),"正しく入力してください")</f>
        <v/>
      </c>
      <c r="N182" s="4"/>
      <c r="O182" s="4"/>
      <c r="P182" s="4"/>
      <c r="Q182" s="4"/>
      <c r="R182" s="4"/>
    </row>
    <row r="183" spans="1:18" x14ac:dyDescent="0.4">
      <c r="A183" s="17"/>
      <c r="B183" s="20"/>
      <c r="C183" s="20"/>
      <c r="D183" s="12"/>
      <c r="E183" s="13" t="s">
        <v>11</v>
      </c>
      <c r="F183" s="1"/>
      <c r="G183" s="1"/>
      <c r="H183" s="1"/>
      <c r="I183" s="1"/>
      <c r="J183" s="1"/>
      <c r="K183" s="1"/>
      <c r="L183" s="23"/>
      <c r="M183" s="4" t="str">
        <f t="shared" ref="M183" si="430">+IF(OR(M184=1,$B182="",$C182=""),"",IF(AND(F182*2=SUM(F183:F185),F182&lt;&gt;""),"",$F$11))</f>
        <v/>
      </c>
      <c r="N183" s="4" t="str">
        <f t="shared" ref="N183" si="431">+IF(OR(N184=1,$B182="",$C182=""),"",IF(AND(G182*2=SUM(G183:G185),G182&lt;&gt;""),"",$G$11))</f>
        <v/>
      </c>
      <c r="O183" s="4" t="str">
        <f t="shared" ref="O183" si="432">+IF(OR(O184=1,$B182="",$C182=""),"",IF(AND(H182*2=SUM(H183:H185),H182&lt;&gt;""),"",$H$11))</f>
        <v/>
      </c>
      <c r="P183" s="4" t="str">
        <f t="shared" ref="P183" si="433">+IF(OR(P184=1,$B182="",$C182=""),"",IF(AND(I182*2=SUM(I183:I185),I182&lt;&gt;""),"",$I$11))</f>
        <v/>
      </c>
      <c r="Q183" s="4" t="str">
        <f t="shared" ref="Q183" si="434">+IF(OR(Q184=1,$B182="",$C182=""),"",IF(AND(J182*2=SUM(J183:J185),J182&lt;&gt;""),"",$J$11))</f>
        <v/>
      </c>
      <c r="R183" s="4" t="str">
        <f t="shared" ref="R183" si="435">+IF(OR(R184=1,$B182="",$C182=""),"",IF(AND(K182*2=SUM(K183:K185),K182&lt;&gt;""),"",$K$11))</f>
        <v/>
      </c>
    </row>
    <row r="184" spans="1:18" x14ac:dyDescent="0.4">
      <c r="A184" s="17"/>
      <c r="B184" s="20"/>
      <c r="C184" s="20"/>
      <c r="D184" s="12"/>
      <c r="E184" s="13" t="s">
        <v>12</v>
      </c>
      <c r="F184" s="1"/>
      <c r="G184" s="1"/>
      <c r="H184" s="1"/>
      <c r="I184" s="1"/>
      <c r="J184" s="1"/>
      <c r="K184" s="1"/>
      <c r="L184" s="23"/>
      <c r="M184" s="4" t="str">
        <f t="shared" ref="M184" si="436">+IF(F182="契約なし",1,"")</f>
        <v/>
      </c>
      <c r="N184" s="4" t="str">
        <f t="shared" ref="N184" si="437">+IF(SUM(M184)&gt;0,1,IF(G182="契約なし",1,""))</f>
        <v/>
      </c>
      <c r="O184" s="4" t="str">
        <f t="shared" ref="O184" si="438">+IF(SUM(M184:N184)&gt;0,1,IF(H182="契約なし",1,""))</f>
        <v/>
      </c>
      <c r="P184" s="4" t="str">
        <f t="shared" ref="P184" si="439">+IF(SUM(M184:O184)&gt;0,1,IF(I182="契約なし",1,""))</f>
        <v/>
      </c>
      <c r="Q184" s="4" t="str">
        <f t="shared" ref="Q184" si="440">+IF(SUM(M184:P184)&gt;0,1,IF(J182="契約なし",1,""))</f>
        <v/>
      </c>
      <c r="R184" s="4" t="str">
        <f t="shared" ref="R184" si="441">+IF(SUM(M184:Q184)&gt;0,1,IF(K182="契約なし",1,""))</f>
        <v/>
      </c>
    </row>
    <row r="185" spans="1:18" x14ac:dyDescent="0.4">
      <c r="A185" s="17"/>
      <c r="B185" s="20"/>
      <c r="C185" s="20"/>
      <c r="D185" s="12"/>
      <c r="E185" s="13" t="s">
        <v>14</v>
      </c>
      <c r="F185" s="1"/>
      <c r="G185" s="1"/>
      <c r="H185" s="1"/>
      <c r="I185" s="1"/>
      <c r="J185" s="1"/>
      <c r="K185" s="1"/>
      <c r="L185" s="23"/>
      <c r="M185" s="4"/>
      <c r="N185" s="4"/>
      <c r="O185" s="4"/>
      <c r="P185" s="4"/>
      <c r="Q185" s="4"/>
      <c r="R185" s="4"/>
    </row>
    <row r="186" spans="1:18" x14ac:dyDescent="0.4">
      <c r="A186" s="18"/>
      <c r="B186" s="21"/>
      <c r="C186" s="21"/>
      <c r="D186" s="14"/>
      <c r="E186" s="13" t="s">
        <v>16</v>
      </c>
      <c r="F186" s="1"/>
      <c r="G186" s="1"/>
      <c r="H186" s="1"/>
      <c r="I186" s="1"/>
      <c r="J186" s="1"/>
      <c r="K186" s="1"/>
      <c r="L186" s="24"/>
      <c r="M186" s="4"/>
      <c r="N186" s="4"/>
      <c r="O186" s="4"/>
      <c r="P186" s="4"/>
      <c r="Q186" s="4"/>
      <c r="R186" s="4"/>
    </row>
    <row r="187" spans="1:18" x14ac:dyDescent="0.4">
      <c r="A187" s="16">
        <v>36</v>
      </c>
      <c r="B187" s="19"/>
      <c r="C187" s="19"/>
      <c r="D187" s="10" t="s">
        <v>10</v>
      </c>
      <c r="E187" s="11"/>
      <c r="F187" s="1"/>
      <c r="G187" s="1"/>
      <c r="H187" s="1"/>
      <c r="I187" s="1"/>
      <c r="J187" s="1"/>
      <c r="K187" s="1"/>
      <c r="L187" s="22"/>
      <c r="M187" s="2" t="str">
        <f t="shared" ref="M187" si="442">+IFERROR(IF(OR(M188&lt;&gt;"",N188&lt;&gt;"",O188&lt;&gt;"",P188&lt;&gt;"",Q188&lt;&gt;"",R188&lt;&gt;""),M188&amp;N188&amp;O188&amp;P188&amp;Q188&amp;R188&amp;"の通所日数、回数を確認してください",IF(AND(F187&lt;&gt;"",OR(B187="",C187="")),"受給者証番号又は通所者氏名を入力してください",IF(AND(OR(B187&lt;&gt;"",C187&lt;&gt;""),F187=""),"実績を入力してください",""))),"正しく入力してください")</f>
        <v/>
      </c>
      <c r="N187" s="4"/>
      <c r="O187" s="4"/>
      <c r="P187" s="4"/>
      <c r="Q187" s="4"/>
      <c r="R187" s="4"/>
    </row>
    <row r="188" spans="1:18" x14ac:dyDescent="0.4">
      <c r="A188" s="17"/>
      <c r="B188" s="20"/>
      <c r="C188" s="20"/>
      <c r="D188" s="12"/>
      <c r="E188" s="13" t="s">
        <v>11</v>
      </c>
      <c r="F188" s="1"/>
      <c r="G188" s="1"/>
      <c r="H188" s="1"/>
      <c r="I188" s="1"/>
      <c r="J188" s="1"/>
      <c r="K188" s="1"/>
      <c r="L188" s="23"/>
      <c r="M188" s="4" t="str">
        <f t="shared" ref="M188" si="443">+IF(OR(M189=1,$B187="",$C187=""),"",IF(AND(F187*2=SUM(F188:F190),F187&lt;&gt;""),"",$F$11))</f>
        <v/>
      </c>
      <c r="N188" s="4" t="str">
        <f t="shared" ref="N188" si="444">+IF(OR(N189=1,$B187="",$C187=""),"",IF(AND(G187*2=SUM(G188:G190),G187&lt;&gt;""),"",$G$11))</f>
        <v/>
      </c>
      <c r="O188" s="4" t="str">
        <f t="shared" ref="O188" si="445">+IF(OR(O189=1,$B187="",$C187=""),"",IF(AND(H187*2=SUM(H188:H190),H187&lt;&gt;""),"",$H$11))</f>
        <v/>
      </c>
      <c r="P188" s="4" t="str">
        <f t="shared" ref="P188" si="446">+IF(OR(P189=1,$B187="",$C187=""),"",IF(AND(I187*2=SUM(I188:I190),I187&lt;&gt;""),"",$I$11))</f>
        <v/>
      </c>
      <c r="Q188" s="4" t="str">
        <f t="shared" ref="Q188" si="447">+IF(OR(Q189=1,$B187="",$C187=""),"",IF(AND(J187*2=SUM(J188:J190),J187&lt;&gt;""),"",$J$11))</f>
        <v/>
      </c>
      <c r="R188" s="4" t="str">
        <f t="shared" ref="R188" si="448">+IF(OR(R189=1,$B187="",$C187=""),"",IF(AND(K187*2=SUM(K188:K190),K187&lt;&gt;""),"",$K$11))</f>
        <v/>
      </c>
    </row>
    <row r="189" spans="1:18" x14ac:dyDescent="0.4">
      <c r="A189" s="17"/>
      <c r="B189" s="20"/>
      <c r="C189" s="20"/>
      <c r="D189" s="12"/>
      <c r="E189" s="13" t="s">
        <v>12</v>
      </c>
      <c r="F189" s="1"/>
      <c r="G189" s="1"/>
      <c r="H189" s="1"/>
      <c r="I189" s="1"/>
      <c r="J189" s="1"/>
      <c r="K189" s="1"/>
      <c r="L189" s="23"/>
      <c r="M189" s="4" t="str">
        <f t="shared" ref="M189" si="449">+IF(F187="契約なし",1,"")</f>
        <v/>
      </c>
      <c r="N189" s="4" t="str">
        <f t="shared" ref="N189" si="450">+IF(SUM(M189)&gt;0,1,IF(G187="契約なし",1,""))</f>
        <v/>
      </c>
      <c r="O189" s="4" t="str">
        <f t="shared" ref="O189" si="451">+IF(SUM(M189:N189)&gt;0,1,IF(H187="契約なし",1,""))</f>
        <v/>
      </c>
      <c r="P189" s="4" t="str">
        <f t="shared" ref="P189" si="452">+IF(SUM(M189:O189)&gt;0,1,IF(I187="契約なし",1,""))</f>
        <v/>
      </c>
      <c r="Q189" s="4" t="str">
        <f t="shared" ref="Q189" si="453">+IF(SUM(M189:P189)&gt;0,1,IF(J187="契約なし",1,""))</f>
        <v/>
      </c>
      <c r="R189" s="4" t="str">
        <f t="shared" ref="R189" si="454">+IF(SUM(M189:Q189)&gt;0,1,IF(K187="契約なし",1,""))</f>
        <v/>
      </c>
    </row>
    <row r="190" spans="1:18" x14ac:dyDescent="0.4">
      <c r="A190" s="17"/>
      <c r="B190" s="20"/>
      <c r="C190" s="20"/>
      <c r="D190" s="12"/>
      <c r="E190" s="13" t="s">
        <v>14</v>
      </c>
      <c r="F190" s="1"/>
      <c r="G190" s="1"/>
      <c r="H190" s="1"/>
      <c r="I190" s="1"/>
      <c r="J190" s="1"/>
      <c r="K190" s="1"/>
      <c r="L190" s="23"/>
      <c r="M190" s="4"/>
      <c r="N190" s="4"/>
      <c r="O190" s="4"/>
      <c r="P190" s="4"/>
      <c r="Q190" s="4"/>
      <c r="R190" s="4"/>
    </row>
    <row r="191" spans="1:18" x14ac:dyDescent="0.4">
      <c r="A191" s="18"/>
      <c r="B191" s="21"/>
      <c r="C191" s="21"/>
      <c r="D191" s="14"/>
      <c r="E191" s="13" t="s">
        <v>15</v>
      </c>
      <c r="F191" s="1"/>
      <c r="G191" s="1"/>
      <c r="H191" s="1"/>
      <c r="I191" s="1"/>
      <c r="J191" s="1"/>
      <c r="K191" s="1"/>
      <c r="L191" s="24"/>
      <c r="M191" s="4"/>
      <c r="N191" s="4"/>
      <c r="O191" s="4"/>
      <c r="P191" s="4"/>
      <c r="Q191" s="4"/>
      <c r="R191" s="4"/>
    </row>
    <row r="192" spans="1:18" x14ac:dyDescent="0.4">
      <c r="A192" s="16">
        <v>37</v>
      </c>
      <c r="B192" s="19"/>
      <c r="C192" s="19"/>
      <c r="D192" s="10" t="s">
        <v>10</v>
      </c>
      <c r="E192" s="11"/>
      <c r="F192" s="1"/>
      <c r="G192" s="1"/>
      <c r="H192" s="1"/>
      <c r="I192" s="1"/>
      <c r="J192" s="1"/>
      <c r="K192" s="1"/>
      <c r="L192" s="22"/>
      <c r="M192" s="2" t="str">
        <f t="shared" ref="M192" si="455">+IFERROR(IF(OR(M193&lt;&gt;"",N193&lt;&gt;"",O193&lt;&gt;"",P193&lt;&gt;"",Q193&lt;&gt;"",R193&lt;&gt;""),M193&amp;N193&amp;O193&amp;P193&amp;Q193&amp;R193&amp;"の通所日数、回数を確認してください",IF(AND(F192&lt;&gt;"",OR(B192="",C192="")),"受給者証番号又は通所者氏名を入力してください",IF(AND(OR(B192&lt;&gt;"",C192&lt;&gt;""),F192=""),"実績を入力してください",""))),"正しく入力してください")</f>
        <v/>
      </c>
      <c r="N192" s="4"/>
      <c r="O192" s="4"/>
      <c r="P192" s="4"/>
      <c r="Q192" s="4"/>
      <c r="R192" s="4"/>
    </row>
    <row r="193" spans="1:18" x14ac:dyDescent="0.4">
      <c r="A193" s="17"/>
      <c r="B193" s="20"/>
      <c r="C193" s="20"/>
      <c r="D193" s="12"/>
      <c r="E193" s="13" t="s">
        <v>11</v>
      </c>
      <c r="F193" s="1"/>
      <c r="G193" s="1"/>
      <c r="H193" s="1"/>
      <c r="I193" s="1"/>
      <c r="J193" s="1"/>
      <c r="K193" s="1"/>
      <c r="L193" s="23"/>
      <c r="M193" s="4" t="str">
        <f t="shared" ref="M193" si="456">+IF(OR(M194=1,$B192="",$C192=""),"",IF(AND(F192*2=SUM(F193:F195),F192&lt;&gt;""),"",$F$11))</f>
        <v/>
      </c>
      <c r="N193" s="4" t="str">
        <f t="shared" ref="N193" si="457">+IF(OR(N194=1,$B192="",$C192=""),"",IF(AND(G192*2=SUM(G193:G195),G192&lt;&gt;""),"",$G$11))</f>
        <v/>
      </c>
      <c r="O193" s="4" t="str">
        <f t="shared" ref="O193" si="458">+IF(OR(O194=1,$B192="",$C192=""),"",IF(AND(H192*2=SUM(H193:H195),H192&lt;&gt;""),"",$H$11))</f>
        <v/>
      </c>
      <c r="P193" s="4" t="str">
        <f t="shared" ref="P193" si="459">+IF(OR(P194=1,$B192="",$C192=""),"",IF(AND(I192*2=SUM(I193:I195),I192&lt;&gt;""),"",$I$11))</f>
        <v/>
      </c>
      <c r="Q193" s="4" t="str">
        <f t="shared" ref="Q193" si="460">+IF(OR(Q194=1,$B192="",$C192=""),"",IF(AND(J192*2=SUM(J193:J195),J192&lt;&gt;""),"",$J$11))</f>
        <v/>
      </c>
      <c r="R193" s="4" t="str">
        <f t="shared" ref="R193" si="461">+IF(OR(R194=1,$B192="",$C192=""),"",IF(AND(K192*2=SUM(K193:K195),K192&lt;&gt;""),"",$K$11))</f>
        <v/>
      </c>
    </row>
    <row r="194" spans="1:18" x14ac:dyDescent="0.4">
      <c r="A194" s="17"/>
      <c r="B194" s="20"/>
      <c r="C194" s="20"/>
      <c r="D194" s="12"/>
      <c r="E194" s="13" t="s">
        <v>12</v>
      </c>
      <c r="F194" s="1"/>
      <c r="G194" s="1"/>
      <c r="H194" s="1"/>
      <c r="I194" s="1"/>
      <c r="J194" s="1"/>
      <c r="K194" s="1"/>
      <c r="L194" s="23"/>
      <c r="M194" s="4" t="str">
        <f t="shared" ref="M194" si="462">+IF(F192="契約なし",1,"")</f>
        <v/>
      </c>
      <c r="N194" s="4" t="str">
        <f t="shared" ref="N194" si="463">+IF(SUM(M194)&gt;0,1,IF(G192="契約なし",1,""))</f>
        <v/>
      </c>
      <c r="O194" s="4" t="str">
        <f t="shared" ref="O194" si="464">+IF(SUM(M194:N194)&gt;0,1,IF(H192="契約なし",1,""))</f>
        <v/>
      </c>
      <c r="P194" s="4" t="str">
        <f t="shared" ref="P194" si="465">+IF(SUM(M194:O194)&gt;0,1,IF(I192="契約なし",1,""))</f>
        <v/>
      </c>
      <c r="Q194" s="4" t="str">
        <f t="shared" ref="Q194" si="466">+IF(SUM(M194:P194)&gt;0,1,IF(J192="契約なし",1,""))</f>
        <v/>
      </c>
      <c r="R194" s="4" t="str">
        <f t="shared" ref="R194" si="467">+IF(SUM(M194:Q194)&gt;0,1,IF(K192="契約なし",1,""))</f>
        <v/>
      </c>
    </row>
    <row r="195" spans="1:18" x14ac:dyDescent="0.4">
      <c r="A195" s="17"/>
      <c r="B195" s="20"/>
      <c r="C195" s="20"/>
      <c r="D195" s="12"/>
      <c r="E195" s="13" t="s">
        <v>14</v>
      </c>
      <c r="F195" s="1"/>
      <c r="G195" s="1"/>
      <c r="H195" s="1"/>
      <c r="I195" s="1"/>
      <c r="J195" s="1"/>
      <c r="K195" s="1"/>
      <c r="L195" s="23"/>
      <c r="M195" s="4"/>
      <c r="N195" s="4"/>
      <c r="O195" s="4"/>
      <c r="P195" s="4"/>
      <c r="Q195" s="4"/>
      <c r="R195" s="4"/>
    </row>
    <row r="196" spans="1:18" x14ac:dyDescent="0.4">
      <c r="A196" s="18"/>
      <c r="B196" s="21"/>
      <c r="C196" s="21"/>
      <c r="D196" s="14"/>
      <c r="E196" s="13" t="s">
        <v>16</v>
      </c>
      <c r="F196" s="1"/>
      <c r="G196" s="1"/>
      <c r="H196" s="1"/>
      <c r="I196" s="1"/>
      <c r="J196" s="1"/>
      <c r="K196" s="1"/>
      <c r="L196" s="24"/>
      <c r="M196" s="4"/>
      <c r="N196" s="4"/>
      <c r="O196" s="4"/>
      <c r="P196" s="4"/>
      <c r="Q196" s="4"/>
      <c r="R196" s="4"/>
    </row>
    <row r="197" spans="1:18" x14ac:dyDescent="0.4">
      <c r="A197" s="16">
        <v>38</v>
      </c>
      <c r="B197" s="19"/>
      <c r="C197" s="19"/>
      <c r="D197" s="10" t="s">
        <v>10</v>
      </c>
      <c r="E197" s="11"/>
      <c r="F197" s="1"/>
      <c r="G197" s="1"/>
      <c r="H197" s="1"/>
      <c r="I197" s="1"/>
      <c r="J197" s="1"/>
      <c r="K197" s="1"/>
      <c r="L197" s="22"/>
      <c r="M197" s="2" t="str">
        <f t="shared" ref="M197" si="468">+IFERROR(IF(OR(M198&lt;&gt;"",N198&lt;&gt;"",O198&lt;&gt;"",P198&lt;&gt;"",Q198&lt;&gt;"",R198&lt;&gt;""),M198&amp;N198&amp;O198&amp;P198&amp;Q198&amp;R198&amp;"の通所日数、回数を確認してください",IF(AND(F197&lt;&gt;"",OR(B197="",C197="")),"受給者証番号又は通所者氏名を入力してください",IF(AND(OR(B197&lt;&gt;"",C197&lt;&gt;""),F197=""),"実績を入力してください",""))),"正しく入力してください")</f>
        <v/>
      </c>
      <c r="N197" s="4"/>
      <c r="O197" s="4"/>
      <c r="P197" s="4"/>
      <c r="Q197" s="4"/>
      <c r="R197" s="4"/>
    </row>
    <row r="198" spans="1:18" x14ac:dyDescent="0.4">
      <c r="A198" s="17"/>
      <c r="B198" s="20"/>
      <c r="C198" s="20"/>
      <c r="D198" s="12"/>
      <c r="E198" s="13" t="s">
        <v>11</v>
      </c>
      <c r="F198" s="1"/>
      <c r="G198" s="1"/>
      <c r="H198" s="1"/>
      <c r="I198" s="1"/>
      <c r="J198" s="1"/>
      <c r="K198" s="1"/>
      <c r="L198" s="23"/>
      <c r="M198" s="4" t="str">
        <f t="shared" ref="M198" si="469">+IF(OR(M199=1,$B197="",$C197=""),"",IF(AND(F197*2=SUM(F198:F200),F197&lt;&gt;""),"",$F$11))</f>
        <v/>
      </c>
      <c r="N198" s="4" t="str">
        <f t="shared" ref="N198" si="470">+IF(OR(N199=1,$B197="",$C197=""),"",IF(AND(G197*2=SUM(G198:G200),G197&lt;&gt;""),"",$G$11))</f>
        <v/>
      </c>
      <c r="O198" s="4" t="str">
        <f t="shared" ref="O198" si="471">+IF(OR(O199=1,$B197="",$C197=""),"",IF(AND(H197*2=SUM(H198:H200),H197&lt;&gt;""),"",$H$11))</f>
        <v/>
      </c>
      <c r="P198" s="4" t="str">
        <f t="shared" ref="P198" si="472">+IF(OR(P199=1,$B197="",$C197=""),"",IF(AND(I197*2=SUM(I198:I200),I197&lt;&gt;""),"",$I$11))</f>
        <v/>
      </c>
      <c r="Q198" s="4" t="str">
        <f t="shared" ref="Q198" si="473">+IF(OR(Q199=1,$B197="",$C197=""),"",IF(AND(J197*2=SUM(J198:J200),J197&lt;&gt;""),"",$J$11))</f>
        <v/>
      </c>
      <c r="R198" s="4" t="str">
        <f t="shared" ref="R198" si="474">+IF(OR(R199=1,$B197="",$C197=""),"",IF(AND(K197*2=SUM(K198:K200),K197&lt;&gt;""),"",$K$11))</f>
        <v/>
      </c>
    </row>
    <row r="199" spans="1:18" x14ac:dyDescent="0.4">
      <c r="A199" s="17"/>
      <c r="B199" s="20"/>
      <c r="C199" s="20"/>
      <c r="D199" s="12"/>
      <c r="E199" s="13" t="s">
        <v>12</v>
      </c>
      <c r="F199" s="1"/>
      <c r="G199" s="1"/>
      <c r="H199" s="1"/>
      <c r="I199" s="1"/>
      <c r="J199" s="1"/>
      <c r="K199" s="1"/>
      <c r="L199" s="23"/>
      <c r="M199" s="4" t="str">
        <f t="shared" ref="M199" si="475">+IF(F197="契約なし",1,"")</f>
        <v/>
      </c>
      <c r="N199" s="4" t="str">
        <f t="shared" ref="N199" si="476">+IF(SUM(M199)&gt;0,1,IF(G197="契約なし",1,""))</f>
        <v/>
      </c>
      <c r="O199" s="4" t="str">
        <f t="shared" ref="O199" si="477">+IF(SUM(M199:N199)&gt;0,1,IF(H197="契約なし",1,""))</f>
        <v/>
      </c>
      <c r="P199" s="4" t="str">
        <f t="shared" ref="P199" si="478">+IF(SUM(M199:O199)&gt;0,1,IF(I197="契約なし",1,""))</f>
        <v/>
      </c>
      <c r="Q199" s="4" t="str">
        <f t="shared" ref="Q199" si="479">+IF(SUM(M199:P199)&gt;0,1,IF(J197="契約なし",1,""))</f>
        <v/>
      </c>
      <c r="R199" s="4" t="str">
        <f t="shared" ref="R199" si="480">+IF(SUM(M199:Q199)&gt;0,1,IF(K197="契約なし",1,""))</f>
        <v/>
      </c>
    </row>
    <row r="200" spans="1:18" x14ac:dyDescent="0.4">
      <c r="A200" s="17"/>
      <c r="B200" s="20"/>
      <c r="C200" s="20"/>
      <c r="D200" s="12"/>
      <c r="E200" s="13" t="s">
        <v>14</v>
      </c>
      <c r="F200" s="1"/>
      <c r="G200" s="1"/>
      <c r="H200" s="1"/>
      <c r="I200" s="1"/>
      <c r="J200" s="1"/>
      <c r="K200" s="1"/>
      <c r="L200" s="23"/>
      <c r="M200" s="4"/>
      <c r="N200" s="4"/>
      <c r="O200" s="4"/>
      <c r="P200" s="4"/>
      <c r="Q200" s="4"/>
      <c r="R200" s="4"/>
    </row>
    <row r="201" spans="1:18" x14ac:dyDescent="0.4">
      <c r="A201" s="18"/>
      <c r="B201" s="21"/>
      <c r="C201" s="21"/>
      <c r="D201" s="14"/>
      <c r="E201" s="13" t="s">
        <v>15</v>
      </c>
      <c r="F201" s="1"/>
      <c r="G201" s="1"/>
      <c r="H201" s="1"/>
      <c r="I201" s="1"/>
      <c r="J201" s="1"/>
      <c r="K201" s="1"/>
      <c r="L201" s="24"/>
      <c r="M201" s="4"/>
      <c r="N201" s="4"/>
      <c r="O201" s="4"/>
      <c r="P201" s="4"/>
      <c r="Q201" s="4"/>
      <c r="R201" s="4"/>
    </row>
    <row r="202" spans="1:18" x14ac:dyDescent="0.4">
      <c r="A202" s="16">
        <v>39</v>
      </c>
      <c r="B202" s="19"/>
      <c r="C202" s="19"/>
      <c r="D202" s="10" t="s">
        <v>10</v>
      </c>
      <c r="E202" s="11"/>
      <c r="F202" s="1"/>
      <c r="G202" s="1"/>
      <c r="H202" s="1"/>
      <c r="I202" s="1"/>
      <c r="J202" s="1"/>
      <c r="K202" s="1"/>
      <c r="L202" s="22"/>
      <c r="M202" s="2" t="str">
        <f t="shared" ref="M202" si="481">+IFERROR(IF(OR(M203&lt;&gt;"",N203&lt;&gt;"",O203&lt;&gt;"",P203&lt;&gt;"",Q203&lt;&gt;"",R203&lt;&gt;""),M203&amp;N203&amp;O203&amp;P203&amp;Q203&amp;R203&amp;"の通所日数、回数を確認してください",IF(AND(F202&lt;&gt;"",OR(B202="",C202="")),"受給者証番号又は通所者氏名を入力してください",IF(AND(OR(B202&lt;&gt;"",C202&lt;&gt;""),F202=""),"実績を入力してください",""))),"正しく入力してください")</f>
        <v/>
      </c>
      <c r="N202" s="4"/>
      <c r="O202" s="4"/>
      <c r="P202" s="4"/>
      <c r="Q202" s="4"/>
      <c r="R202" s="4"/>
    </row>
    <row r="203" spans="1:18" x14ac:dyDescent="0.4">
      <c r="A203" s="17"/>
      <c r="B203" s="20"/>
      <c r="C203" s="20"/>
      <c r="D203" s="12"/>
      <c r="E203" s="13" t="s">
        <v>11</v>
      </c>
      <c r="F203" s="1"/>
      <c r="G203" s="1"/>
      <c r="H203" s="1"/>
      <c r="I203" s="1"/>
      <c r="J203" s="1"/>
      <c r="K203" s="1"/>
      <c r="L203" s="23"/>
      <c r="M203" s="4" t="str">
        <f t="shared" ref="M203" si="482">+IF(OR(M204=1,$B202="",$C202=""),"",IF(AND(F202*2=SUM(F203:F205),F202&lt;&gt;""),"",$F$11))</f>
        <v/>
      </c>
      <c r="N203" s="4" t="str">
        <f t="shared" ref="N203" si="483">+IF(OR(N204=1,$B202="",$C202=""),"",IF(AND(G202*2=SUM(G203:G205),G202&lt;&gt;""),"",$G$11))</f>
        <v/>
      </c>
      <c r="O203" s="4" t="str">
        <f t="shared" ref="O203" si="484">+IF(OR(O204=1,$B202="",$C202=""),"",IF(AND(H202*2=SUM(H203:H205),H202&lt;&gt;""),"",$H$11))</f>
        <v/>
      </c>
      <c r="P203" s="4" t="str">
        <f t="shared" ref="P203" si="485">+IF(OR(P204=1,$B202="",$C202=""),"",IF(AND(I202*2=SUM(I203:I205),I202&lt;&gt;""),"",$I$11))</f>
        <v/>
      </c>
      <c r="Q203" s="4" t="str">
        <f t="shared" ref="Q203" si="486">+IF(OR(Q204=1,$B202="",$C202=""),"",IF(AND(J202*2=SUM(J203:J205),J202&lt;&gt;""),"",$J$11))</f>
        <v/>
      </c>
      <c r="R203" s="4" t="str">
        <f t="shared" ref="R203" si="487">+IF(OR(R204=1,$B202="",$C202=""),"",IF(AND(K202*2=SUM(K203:K205),K202&lt;&gt;""),"",$K$11))</f>
        <v/>
      </c>
    </row>
    <row r="204" spans="1:18" x14ac:dyDescent="0.4">
      <c r="A204" s="17"/>
      <c r="B204" s="20"/>
      <c r="C204" s="20"/>
      <c r="D204" s="12"/>
      <c r="E204" s="13" t="s">
        <v>12</v>
      </c>
      <c r="F204" s="1"/>
      <c r="G204" s="1"/>
      <c r="H204" s="1"/>
      <c r="I204" s="1"/>
      <c r="J204" s="1"/>
      <c r="K204" s="1"/>
      <c r="L204" s="23"/>
      <c r="M204" s="4" t="str">
        <f t="shared" ref="M204" si="488">+IF(F202="契約なし",1,"")</f>
        <v/>
      </c>
      <c r="N204" s="4" t="str">
        <f t="shared" ref="N204" si="489">+IF(SUM(M204)&gt;0,1,IF(G202="契約なし",1,""))</f>
        <v/>
      </c>
      <c r="O204" s="4" t="str">
        <f t="shared" ref="O204" si="490">+IF(SUM(M204:N204)&gt;0,1,IF(H202="契約なし",1,""))</f>
        <v/>
      </c>
      <c r="P204" s="4" t="str">
        <f t="shared" ref="P204" si="491">+IF(SUM(M204:O204)&gt;0,1,IF(I202="契約なし",1,""))</f>
        <v/>
      </c>
      <c r="Q204" s="4" t="str">
        <f t="shared" ref="Q204" si="492">+IF(SUM(M204:P204)&gt;0,1,IF(J202="契約なし",1,""))</f>
        <v/>
      </c>
      <c r="R204" s="4" t="str">
        <f t="shared" ref="R204" si="493">+IF(SUM(M204:Q204)&gt;0,1,IF(K202="契約なし",1,""))</f>
        <v/>
      </c>
    </row>
    <row r="205" spans="1:18" x14ac:dyDescent="0.4">
      <c r="A205" s="17"/>
      <c r="B205" s="20"/>
      <c r="C205" s="20"/>
      <c r="D205" s="12"/>
      <c r="E205" s="13" t="s">
        <v>14</v>
      </c>
      <c r="F205" s="1"/>
      <c r="G205" s="1"/>
      <c r="H205" s="1"/>
      <c r="I205" s="1"/>
      <c r="J205" s="1"/>
      <c r="K205" s="1"/>
      <c r="L205" s="23"/>
      <c r="M205" s="4"/>
      <c r="N205" s="4"/>
      <c r="O205" s="4"/>
      <c r="P205" s="4"/>
      <c r="Q205" s="4"/>
      <c r="R205" s="4"/>
    </row>
    <row r="206" spans="1:18" x14ac:dyDescent="0.4">
      <c r="A206" s="18"/>
      <c r="B206" s="21"/>
      <c r="C206" s="21"/>
      <c r="D206" s="14"/>
      <c r="E206" s="13" t="s">
        <v>16</v>
      </c>
      <c r="F206" s="1"/>
      <c r="G206" s="1"/>
      <c r="H206" s="1"/>
      <c r="I206" s="1"/>
      <c r="J206" s="1"/>
      <c r="K206" s="1"/>
      <c r="L206" s="24"/>
      <c r="M206" s="4"/>
      <c r="N206" s="4"/>
      <c r="O206" s="4"/>
      <c r="P206" s="4"/>
      <c r="Q206" s="4"/>
      <c r="R206" s="4"/>
    </row>
    <row r="207" spans="1:18" x14ac:dyDescent="0.4">
      <c r="A207" s="16">
        <v>40</v>
      </c>
      <c r="B207" s="19"/>
      <c r="C207" s="19"/>
      <c r="D207" s="10" t="s">
        <v>10</v>
      </c>
      <c r="E207" s="11"/>
      <c r="F207" s="1"/>
      <c r="G207" s="1"/>
      <c r="H207" s="1"/>
      <c r="I207" s="1"/>
      <c r="J207" s="1"/>
      <c r="K207" s="1"/>
      <c r="L207" s="22"/>
      <c r="M207" s="2" t="str">
        <f t="shared" ref="M207" si="494">+IFERROR(IF(OR(M208&lt;&gt;"",N208&lt;&gt;"",O208&lt;&gt;"",P208&lt;&gt;"",Q208&lt;&gt;"",R208&lt;&gt;""),M208&amp;N208&amp;O208&amp;P208&amp;Q208&amp;R208&amp;"の通所日数、回数を確認してください",IF(AND(F207&lt;&gt;"",OR(B207="",C207="")),"受給者証番号又は通所者氏名を入力してください",IF(AND(OR(B207&lt;&gt;"",C207&lt;&gt;""),F207=""),"実績を入力してください",""))),"正しく入力してください")</f>
        <v/>
      </c>
      <c r="N207" s="4"/>
      <c r="O207" s="4"/>
      <c r="P207" s="4"/>
      <c r="Q207" s="4"/>
      <c r="R207" s="4"/>
    </row>
    <row r="208" spans="1:18" x14ac:dyDescent="0.4">
      <c r="A208" s="17"/>
      <c r="B208" s="20"/>
      <c r="C208" s="20"/>
      <c r="D208" s="12"/>
      <c r="E208" s="13" t="s">
        <v>11</v>
      </c>
      <c r="F208" s="1"/>
      <c r="G208" s="1"/>
      <c r="H208" s="1"/>
      <c r="I208" s="1"/>
      <c r="J208" s="1"/>
      <c r="K208" s="1"/>
      <c r="L208" s="23"/>
      <c r="M208" s="4" t="str">
        <f t="shared" ref="M208" si="495">+IF(OR(M209=1,$B207="",$C207=""),"",IF(AND(F207*2=SUM(F208:F210),F207&lt;&gt;""),"",$F$11))</f>
        <v/>
      </c>
      <c r="N208" s="4" t="str">
        <f t="shared" ref="N208" si="496">+IF(OR(N209=1,$B207="",$C207=""),"",IF(AND(G207*2=SUM(G208:G210),G207&lt;&gt;""),"",$G$11))</f>
        <v/>
      </c>
      <c r="O208" s="4" t="str">
        <f t="shared" ref="O208" si="497">+IF(OR(O209=1,$B207="",$C207=""),"",IF(AND(H207*2=SUM(H208:H210),H207&lt;&gt;""),"",$H$11))</f>
        <v/>
      </c>
      <c r="P208" s="4" t="str">
        <f t="shared" ref="P208" si="498">+IF(OR(P209=1,$B207="",$C207=""),"",IF(AND(I207*2=SUM(I208:I210),I207&lt;&gt;""),"",$I$11))</f>
        <v/>
      </c>
      <c r="Q208" s="4" t="str">
        <f t="shared" ref="Q208" si="499">+IF(OR(Q209=1,$B207="",$C207=""),"",IF(AND(J207*2=SUM(J208:J210),J207&lt;&gt;""),"",$J$11))</f>
        <v/>
      </c>
      <c r="R208" s="4" t="str">
        <f t="shared" ref="R208" si="500">+IF(OR(R209=1,$B207="",$C207=""),"",IF(AND(K207*2=SUM(K208:K210),K207&lt;&gt;""),"",$K$11))</f>
        <v/>
      </c>
    </row>
    <row r="209" spans="1:18" x14ac:dyDescent="0.4">
      <c r="A209" s="17"/>
      <c r="B209" s="20"/>
      <c r="C209" s="20"/>
      <c r="D209" s="12"/>
      <c r="E209" s="13" t="s">
        <v>12</v>
      </c>
      <c r="F209" s="1"/>
      <c r="G209" s="1"/>
      <c r="H209" s="1"/>
      <c r="I209" s="1"/>
      <c r="J209" s="1"/>
      <c r="K209" s="1"/>
      <c r="L209" s="23"/>
      <c r="M209" s="4" t="str">
        <f t="shared" ref="M209" si="501">+IF(F207="契約なし",1,"")</f>
        <v/>
      </c>
      <c r="N209" s="4" t="str">
        <f t="shared" ref="N209" si="502">+IF(SUM(M209)&gt;0,1,IF(G207="契約なし",1,""))</f>
        <v/>
      </c>
      <c r="O209" s="4" t="str">
        <f t="shared" ref="O209" si="503">+IF(SUM(M209:N209)&gt;0,1,IF(H207="契約なし",1,""))</f>
        <v/>
      </c>
      <c r="P209" s="4" t="str">
        <f t="shared" ref="P209" si="504">+IF(SUM(M209:O209)&gt;0,1,IF(I207="契約なし",1,""))</f>
        <v/>
      </c>
      <c r="Q209" s="4" t="str">
        <f t="shared" ref="Q209" si="505">+IF(SUM(M209:P209)&gt;0,1,IF(J207="契約なし",1,""))</f>
        <v/>
      </c>
      <c r="R209" s="4" t="str">
        <f t="shared" ref="R209" si="506">+IF(SUM(M209:Q209)&gt;0,1,IF(K207="契約なし",1,""))</f>
        <v/>
      </c>
    </row>
    <row r="210" spans="1:18" x14ac:dyDescent="0.4">
      <c r="A210" s="17"/>
      <c r="B210" s="20"/>
      <c r="C210" s="20"/>
      <c r="D210" s="12"/>
      <c r="E210" s="13" t="s">
        <v>14</v>
      </c>
      <c r="F210" s="1"/>
      <c r="G210" s="1"/>
      <c r="H210" s="1"/>
      <c r="I210" s="1"/>
      <c r="J210" s="1"/>
      <c r="K210" s="1"/>
      <c r="L210" s="23"/>
      <c r="M210" s="4"/>
      <c r="N210" s="4"/>
      <c r="O210" s="4"/>
      <c r="P210" s="4"/>
      <c r="Q210" s="4"/>
      <c r="R210" s="4"/>
    </row>
    <row r="211" spans="1:18" x14ac:dyDescent="0.4">
      <c r="A211" s="18"/>
      <c r="B211" s="21"/>
      <c r="C211" s="21"/>
      <c r="D211" s="14"/>
      <c r="E211" s="13" t="s">
        <v>15</v>
      </c>
      <c r="F211" s="1"/>
      <c r="G211" s="1"/>
      <c r="H211" s="1"/>
      <c r="I211" s="1"/>
      <c r="J211" s="1"/>
      <c r="K211" s="1"/>
      <c r="L211" s="24"/>
      <c r="M211" s="4"/>
      <c r="N211" s="4"/>
      <c r="O211" s="4"/>
      <c r="P211" s="4"/>
      <c r="Q211" s="4"/>
      <c r="R211" s="4"/>
    </row>
    <row r="212" spans="1:18" x14ac:dyDescent="0.4">
      <c r="A212" s="16">
        <v>41</v>
      </c>
      <c r="B212" s="19"/>
      <c r="C212" s="19"/>
      <c r="D212" s="10" t="s">
        <v>10</v>
      </c>
      <c r="E212" s="11"/>
      <c r="F212" s="1"/>
      <c r="G212" s="1"/>
      <c r="H212" s="1"/>
      <c r="I212" s="1"/>
      <c r="J212" s="1"/>
      <c r="K212" s="1"/>
      <c r="L212" s="22"/>
      <c r="M212" s="2" t="str">
        <f t="shared" ref="M212" si="507">+IFERROR(IF(OR(M213&lt;&gt;"",N213&lt;&gt;"",O213&lt;&gt;"",P213&lt;&gt;"",Q213&lt;&gt;"",R213&lt;&gt;""),M213&amp;N213&amp;O213&amp;P213&amp;Q213&amp;R213&amp;"の通所日数、回数を確認してください",IF(AND(F212&lt;&gt;"",OR(B212="",C212="")),"受給者証番号又は通所者氏名を入力してください",IF(AND(OR(B212&lt;&gt;"",C212&lt;&gt;""),F212=""),"実績を入力してください",""))),"正しく入力してください")</f>
        <v/>
      </c>
      <c r="N212" s="4"/>
      <c r="O212" s="4"/>
      <c r="P212" s="4"/>
      <c r="Q212" s="4"/>
      <c r="R212" s="4"/>
    </row>
    <row r="213" spans="1:18" x14ac:dyDescent="0.4">
      <c r="A213" s="17"/>
      <c r="B213" s="20"/>
      <c r="C213" s="20"/>
      <c r="D213" s="12"/>
      <c r="E213" s="13" t="s">
        <v>11</v>
      </c>
      <c r="F213" s="1"/>
      <c r="G213" s="1"/>
      <c r="H213" s="1"/>
      <c r="I213" s="1"/>
      <c r="J213" s="1"/>
      <c r="K213" s="1"/>
      <c r="L213" s="23"/>
      <c r="M213" s="4" t="str">
        <f t="shared" ref="M213" si="508">+IF(OR(M214=1,$B212="",$C212=""),"",IF(AND(F212*2=SUM(F213:F215),F212&lt;&gt;""),"",$F$11))</f>
        <v/>
      </c>
      <c r="N213" s="4" t="str">
        <f t="shared" ref="N213" si="509">+IF(OR(N214=1,$B212="",$C212=""),"",IF(AND(G212*2=SUM(G213:G215),G212&lt;&gt;""),"",$G$11))</f>
        <v/>
      </c>
      <c r="O213" s="4" t="str">
        <f t="shared" ref="O213" si="510">+IF(OR(O214=1,$B212="",$C212=""),"",IF(AND(H212*2=SUM(H213:H215),H212&lt;&gt;""),"",$H$11))</f>
        <v/>
      </c>
      <c r="P213" s="4" t="str">
        <f t="shared" ref="P213" si="511">+IF(OR(P214=1,$B212="",$C212=""),"",IF(AND(I212*2=SUM(I213:I215),I212&lt;&gt;""),"",$I$11))</f>
        <v/>
      </c>
      <c r="Q213" s="4" t="str">
        <f t="shared" ref="Q213" si="512">+IF(OR(Q214=1,$B212="",$C212=""),"",IF(AND(J212*2=SUM(J213:J215),J212&lt;&gt;""),"",$J$11))</f>
        <v/>
      </c>
      <c r="R213" s="4" t="str">
        <f t="shared" ref="R213" si="513">+IF(OR(R214=1,$B212="",$C212=""),"",IF(AND(K212*2=SUM(K213:K215),K212&lt;&gt;""),"",$K$11))</f>
        <v/>
      </c>
    </row>
    <row r="214" spans="1:18" x14ac:dyDescent="0.4">
      <c r="A214" s="17"/>
      <c r="B214" s="20"/>
      <c r="C214" s="20"/>
      <c r="D214" s="12"/>
      <c r="E214" s="13" t="s">
        <v>12</v>
      </c>
      <c r="F214" s="1"/>
      <c r="G214" s="1"/>
      <c r="H214" s="1"/>
      <c r="I214" s="1"/>
      <c r="J214" s="1"/>
      <c r="K214" s="1"/>
      <c r="L214" s="23"/>
      <c r="M214" s="4" t="str">
        <f t="shared" ref="M214" si="514">+IF(F212="契約なし",1,"")</f>
        <v/>
      </c>
      <c r="N214" s="4" t="str">
        <f t="shared" ref="N214" si="515">+IF(SUM(M214)&gt;0,1,IF(G212="契約なし",1,""))</f>
        <v/>
      </c>
      <c r="O214" s="4" t="str">
        <f t="shared" ref="O214" si="516">+IF(SUM(M214:N214)&gt;0,1,IF(H212="契約なし",1,""))</f>
        <v/>
      </c>
      <c r="P214" s="4" t="str">
        <f t="shared" ref="P214" si="517">+IF(SUM(M214:O214)&gt;0,1,IF(I212="契約なし",1,""))</f>
        <v/>
      </c>
      <c r="Q214" s="4" t="str">
        <f t="shared" ref="Q214" si="518">+IF(SUM(M214:P214)&gt;0,1,IF(J212="契約なし",1,""))</f>
        <v/>
      </c>
      <c r="R214" s="4" t="str">
        <f t="shared" ref="R214" si="519">+IF(SUM(M214:Q214)&gt;0,1,IF(K212="契約なし",1,""))</f>
        <v/>
      </c>
    </row>
    <row r="215" spans="1:18" x14ac:dyDescent="0.4">
      <c r="A215" s="17"/>
      <c r="B215" s="20"/>
      <c r="C215" s="20"/>
      <c r="D215" s="12"/>
      <c r="E215" s="13" t="s">
        <v>14</v>
      </c>
      <c r="F215" s="1"/>
      <c r="G215" s="1"/>
      <c r="H215" s="1"/>
      <c r="I215" s="1"/>
      <c r="J215" s="1"/>
      <c r="K215" s="1"/>
      <c r="L215" s="23"/>
      <c r="M215" s="4"/>
      <c r="N215" s="4"/>
      <c r="O215" s="4"/>
      <c r="P215" s="4"/>
      <c r="Q215" s="4"/>
      <c r="R215" s="4"/>
    </row>
    <row r="216" spans="1:18" x14ac:dyDescent="0.4">
      <c r="A216" s="18"/>
      <c r="B216" s="21"/>
      <c r="C216" s="21"/>
      <c r="D216" s="14"/>
      <c r="E216" s="13" t="s">
        <v>16</v>
      </c>
      <c r="F216" s="1"/>
      <c r="G216" s="1"/>
      <c r="H216" s="1"/>
      <c r="I216" s="1"/>
      <c r="J216" s="1"/>
      <c r="K216" s="1"/>
      <c r="L216" s="24"/>
      <c r="M216" s="4"/>
      <c r="N216" s="4"/>
      <c r="O216" s="4"/>
      <c r="P216" s="4"/>
      <c r="Q216" s="4"/>
      <c r="R216" s="4"/>
    </row>
    <row r="217" spans="1:18" x14ac:dyDescent="0.4">
      <c r="A217" s="16">
        <v>42</v>
      </c>
      <c r="B217" s="19"/>
      <c r="C217" s="19"/>
      <c r="D217" s="10" t="s">
        <v>10</v>
      </c>
      <c r="E217" s="11"/>
      <c r="F217" s="1"/>
      <c r="G217" s="1"/>
      <c r="H217" s="1"/>
      <c r="I217" s="1"/>
      <c r="J217" s="1"/>
      <c r="K217" s="1"/>
      <c r="L217" s="22"/>
      <c r="M217" s="2" t="str">
        <f t="shared" ref="M217" si="520">+IFERROR(IF(OR(M218&lt;&gt;"",N218&lt;&gt;"",O218&lt;&gt;"",P218&lt;&gt;"",Q218&lt;&gt;"",R218&lt;&gt;""),M218&amp;N218&amp;O218&amp;P218&amp;Q218&amp;R218&amp;"の通所日数、回数を確認してください",IF(AND(F217&lt;&gt;"",OR(B217="",C217="")),"受給者証番号又は通所者氏名を入力してください",IF(AND(OR(B217&lt;&gt;"",C217&lt;&gt;""),F217=""),"実績を入力してください",""))),"正しく入力してください")</f>
        <v/>
      </c>
      <c r="N217" s="4"/>
      <c r="O217" s="4"/>
      <c r="P217" s="4"/>
      <c r="Q217" s="4"/>
      <c r="R217" s="4"/>
    </row>
    <row r="218" spans="1:18" x14ac:dyDescent="0.4">
      <c r="A218" s="17"/>
      <c r="B218" s="20"/>
      <c r="C218" s="20"/>
      <c r="D218" s="12"/>
      <c r="E218" s="13" t="s">
        <v>11</v>
      </c>
      <c r="F218" s="1"/>
      <c r="G218" s="1"/>
      <c r="H218" s="1"/>
      <c r="I218" s="1"/>
      <c r="J218" s="1"/>
      <c r="K218" s="1"/>
      <c r="L218" s="23"/>
      <c r="M218" s="4" t="str">
        <f t="shared" ref="M218" si="521">+IF(OR(M219=1,$B217="",$C217=""),"",IF(AND(F217*2=SUM(F218:F220),F217&lt;&gt;""),"",$F$11))</f>
        <v/>
      </c>
      <c r="N218" s="4" t="str">
        <f t="shared" ref="N218" si="522">+IF(OR(N219=1,$B217="",$C217=""),"",IF(AND(G217*2=SUM(G218:G220),G217&lt;&gt;""),"",$G$11))</f>
        <v/>
      </c>
      <c r="O218" s="4" t="str">
        <f t="shared" ref="O218" si="523">+IF(OR(O219=1,$B217="",$C217=""),"",IF(AND(H217*2=SUM(H218:H220),H217&lt;&gt;""),"",$H$11))</f>
        <v/>
      </c>
      <c r="P218" s="4" t="str">
        <f t="shared" ref="P218" si="524">+IF(OR(P219=1,$B217="",$C217=""),"",IF(AND(I217*2=SUM(I218:I220),I217&lt;&gt;""),"",$I$11))</f>
        <v/>
      </c>
      <c r="Q218" s="4" t="str">
        <f t="shared" ref="Q218" si="525">+IF(OR(Q219=1,$B217="",$C217=""),"",IF(AND(J217*2=SUM(J218:J220),J217&lt;&gt;""),"",$J$11))</f>
        <v/>
      </c>
      <c r="R218" s="4" t="str">
        <f t="shared" ref="R218" si="526">+IF(OR(R219=1,$B217="",$C217=""),"",IF(AND(K217*2=SUM(K218:K220),K217&lt;&gt;""),"",$K$11))</f>
        <v/>
      </c>
    </row>
    <row r="219" spans="1:18" x14ac:dyDescent="0.4">
      <c r="A219" s="17"/>
      <c r="B219" s="20"/>
      <c r="C219" s="20"/>
      <c r="D219" s="12"/>
      <c r="E219" s="13" t="s">
        <v>12</v>
      </c>
      <c r="F219" s="1"/>
      <c r="G219" s="1"/>
      <c r="H219" s="1"/>
      <c r="I219" s="1"/>
      <c r="J219" s="1"/>
      <c r="K219" s="1"/>
      <c r="L219" s="23"/>
      <c r="M219" s="4" t="str">
        <f t="shared" ref="M219" si="527">+IF(F217="契約なし",1,"")</f>
        <v/>
      </c>
      <c r="N219" s="4" t="str">
        <f t="shared" ref="N219" si="528">+IF(SUM(M219)&gt;0,1,IF(G217="契約なし",1,""))</f>
        <v/>
      </c>
      <c r="O219" s="4" t="str">
        <f t="shared" ref="O219" si="529">+IF(SUM(M219:N219)&gt;0,1,IF(H217="契約なし",1,""))</f>
        <v/>
      </c>
      <c r="P219" s="4" t="str">
        <f t="shared" ref="P219" si="530">+IF(SUM(M219:O219)&gt;0,1,IF(I217="契約なし",1,""))</f>
        <v/>
      </c>
      <c r="Q219" s="4" t="str">
        <f t="shared" ref="Q219" si="531">+IF(SUM(M219:P219)&gt;0,1,IF(J217="契約なし",1,""))</f>
        <v/>
      </c>
      <c r="R219" s="4" t="str">
        <f t="shared" ref="R219" si="532">+IF(SUM(M219:Q219)&gt;0,1,IF(K217="契約なし",1,""))</f>
        <v/>
      </c>
    </row>
    <row r="220" spans="1:18" x14ac:dyDescent="0.4">
      <c r="A220" s="17"/>
      <c r="B220" s="20"/>
      <c r="C220" s="20"/>
      <c r="D220" s="12"/>
      <c r="E220" s="13" t="s">
        <v>14</v>
      </c>
      <c r="F220" s="1"/>
      <c r="G220" s="1"/>
      <c r="H220" s="1"/>
      <c r="I220" s="1"/>
      <c r="J220" s="1"/>
      <c r="K220" s="1"/>
      <c r="L220" s="23"/>
      <c r="M220" s="4"/>
      <c r="N220" s="4"/>
      <c r="O220" s="4"/>
      <c r="P220" s="4"/>
      <c r="Q220" s="4"/>
      <c r="R220" s="4"/>
    </row>
    <row r="221" spans="1:18" x14ac:dyDescent="0.4">
      <c r="A221" s="18"/>
      <c r="B221" s="21"/>
      <c r="C221" s="21"/>
      <c r="D221" s="14"/>
      <c r="E221" s="13" t="s">
        <v>15</v>
      </c>
      <c r="F221" s="1"/>
      <c r="G221" s="1"/>
      <c r="H221" s="1"/>
      <c r="I221" s="1"/>
      <c r="J221" s="1"/>
      <c r="K221" s="1"/>
      <c r="L221" s="24"/>
      <c r="M221" s="4"/>
      <c r="N221" s="4"/>
      <c r="O221" s="4"/>
      <c r="P221" s="4"/>
      <c r="Q221" s="4"/>
      <c r="R221" s="4"/>
    </row>
    <row r="222" spans="1:18" x14ac:dyDescent="0.4">
      <c r="A222" s="16">
        <v>43</v>
      </c>
      <c r="B222" s="19"/>
      <c r="C222" s="19"/>
      <c r="D222" s="10" t="s">
        <v>10</v>
      </c>
      <c r="E222" s="11"/>
      <c r="F222" s="1"/>
      <c r="G222" s="1"/>
      <c r="H222" s="1"/>
      <c r="I222" s="1"/>
      <c r="J222" s="1"/>
      <c r="K222" s="1"/>
      <c r="L222" s="22"/>
      <c r="M222" s="2" t="str">
        <f t="shared" ref="M222" si="533">+IFERROR(IF(OR(M223&lt;&gt;"",N223&lt;&gt;"",O223&lt;&gt;"",P223&lt;&gt;"",Q223&lt;&gt;"",R223&lt;&gt;""),M223&amp;N223&amp;O223&amp;P223&amp;Q223&amp;R223&amp;"の通所日数、回数を確認してください",IF(AND(F222&lt;&gt;"",OR(B222="",C222="")),"受給者証番号又は通所者氏名を入力してください",IF(AND(OR(B222&lt;&gt;"",C222&lt;&gt;""),F222=""),"実績を入力してください",""))),"正しく入力してください")</f>
        <v/>
      </c>
      <c r="N222" s="4"/>
      <c r="O222" s="4"/>
      <c r="P222" s="4"/>
      <c r="Q222" s="4"/>
      <c r="R222" s="4"/>
    </row>
    <row r="223" spans="1:18" x14ac:dyDescent="0.4">
      <c r="A223" s="17"/>
      <c r="B223" s="20"/>
      <c r="C223" s="20"/>
      <c r="D223" s="12"/>
      <c r="E223" s="13" t="s">
        <v>11</v>
      </c>
      <c r="F223" s="1"/>
      <c r="G223" s="1"/>
      <c r="H223" s="1"/>
      <c r="I223" s="1"/>
      <c r="J223" s="1"/>
      <c r="K223" s="1"/>
      <c r="L223" s="23"/>
      <c r="M223" s="4" t="str">
        <f t="shared" ref="M223" si="534">+IF(OR(M224=1,$B222="",$C222=""),"",IF(AND(F222*2=SUM(F223:F225),F222&lt;&gt;""),"",$F$11))</f>
        <v/>
      </c>
      <c r="N223" s="4" t="str">
        <f t="shared" ref="N223" si="535">+IF(OR(N224=1,$B222="",$C222=""),"",IF(AND(G222*2=SUM(G223:G225),G222&lt;&gt;""),"",$G$11))</f>
        <v/>
      </c>
      <c r="O223" s="4" t="str">
        <f t="shared" ref="O223" si="536">+IF(OR(O224=1,$B222="",$C222=""),"",IF(AND(H222*2=SUM(H223:H225),H222&lt;&gt;""),"",$H$11))</f>
        <v/>
      </c>
      <c r="P223" s="4" t="str">
        <f t="shared" ref="P223" si="537">+IF(OR(P224=1,$B222="",$C222=""),"",IF(AND(I222*2=SUM(I223:I225),I222&lt;&gt;""),"",$I$11))</f>
        <v/>
      </c>
      <c r="Q223" s="4" t="str">
        <f t="shared" ref="Q223" si="538">+IF(OR(Q224=1,$B222="",$C222=""),"",IF(AND(J222*2=SUM(J223:J225),J222&lt;&gt;""),"",$J$11))</f>
        <v/>
      </c>
      <c r="R223" s="4" t="str">
        <f t="shared" ref="R223" si="539">+IF(OR(R224=1,$B222="",$C222=""),"",IF(AND(K222*2=SUM(K223:K225),K222&lt;&gt;""),"",$K$11))</f>
        <v/>
      </c>
    </row>
    <row r="224" spans="1:18" x14ac:dyDescent="0.4">
      <c r="A224" s="17"/>
      <c r="B224" s="20"/>
      <c r="C224" s="20"/>
      <c r="D224" s="12"/>
      <c r="E224" s="13" t="s">
        <v>12</v>
      </c>
      <c r="F224" s="1"/>
      <c r="G224" s="1"/>
      <c r="H224" s="1"/>
      <c r="I224" s="1"/>
      <c r="J224" s="1"/>
      <c r="K224" s="1"/>
      <c r="L224" s="23"/>
      <c r="M224" s="4" t="str">
        <f t="shared" ref="M224" si="540">+IF(F222="契約なし",1,"")</f>
        <v/>
      </c>
      <c r="N224" s="4" t="str">
        <f t="shared" ref="N224" si="541">+IF(SUM(M224)&gt;0,1,IF(G222="契約なし",1,""))</f>
        <v/>
      </c>
      <c r="O224" s="4" t="str">
        <f t="shared" ref="O224" si="542">+IF(SUM(M224:N224)&gt;0,1,IF(H222="契約なし",1,""))</f>
        <v/>
      </c>
      <c r="P224" s="4" t="str">
        <f t="shared" ref="P224" si="543">+IF(SUM(M224:O224)&gt;0,1,IF(I222="契約なし",1,""))</f>
        <v/>
      </c>
      <c r="Q224" s="4" t="str">
        <f t="shared" ref="Q224" si="544">+IF(SUM(M224:P224)&gt;0,1,IF(J222="契約なし",1,""))</f>
        <v/>
      </c>
      <c r="R224" s="4" t="str">
        <f t="shared" ref="R224" si="545">+IF(SUM(M224:Q224)&gt;0,1,IF(K222="契約なし",1,""))</f>
        <v/>
      </c>
    </row>
    <row r="225" spans="1:18" x14ac:dyDescent="0.4">
      <c r="A225" s="17"/>
      <c r="B225" s="20"/>
      <c r="C225" s="20"/>
      <c r="D225" s="12"/>
      <c r="E225" s="13" t="s">
        <v>14</v>
      </c>
      <c r="F225" s="1"/>
      <c r="G225" s="1"/>
      <c r="H225" s="1"/>
      <c r="I225" s="1"/>
      <c r="J225" s="1"/>
      <c r="K225" s="1"/>
      <c r="L225" s="23"/>
      <c r="M225" s="4"/>
      <c r="N225" s="4"/>
      <c r="O225" s="4"/>
      <c r="P225" s="4"/>
      <c r="Q225" s="4"/>
      <c r="R225" s="4"/>
    </row>
    <row r="226" spans="1:18" x14ac:dyDescent="0.4">
      <c r="A226" s="18"/>
      <c r="B226" s="21"/>
      <c r="C226" s="21"/>
      <c r="D226" s="14"/>
      <c r="E226" s="13" t="s">
        <v>16</v>
      </c>
      <c r="F226" s="1"/>
      <c r="G226" s="1"/>
      <c r="H226" s="1"/>
      <c r="I226" s="1"/>
      <c r="J226" s="1"/>
      <c r="K226" s="1"/>
      <c r="L226" s="24"/>
      <c r="M226" s="4"/>
      <c r="N226" s="4"/>
      <c r="O226" s="4"/>
      <c r="P226" s="4"/>
      <c r="Q226" s="4"/>
      <c r="R226" s="4"/>
    </row>
    <row r="227" spans="1:18" x14ac:dyDescent="0.4">
      <c r="A227" s="16">
        <v>44</v>
      </c>
      <c r="B227" s="19"/>
      <c r="C227" s="19"/>
      <c r="D227" s="10" t="s">
        <v>10</v>
      </c>
      <c r="E227" s="11"/>
      <c r="F227" s="1"/>
      <c r="G227" s="1"/>
      <c r="H227" s="1"/>
      <c r="I227" s="1"/>
      <c r="J227" s="1"/>
      <c r="K227" s="1"/>
      <c r="L227" s="22"/>
      <c r="M227" s="2" t="str">
        <f t="shared" ref="M227" si="546">+IFERROR(IF(OR(M228&lt;&gt;"",N228&lt;&gt;"",O228&lt;&gt;"",P228&lt;&gt;"",Q228&lt;&gt;"",R228&lt;&gt;""),M228&amp;N228&amp;O228&amp;P228&amp;Q228&amp;R228&amp;"の通所日数、回数を確認してください",IF(AND(F227&lt;&gt;"",OR(B227="",C227="")),"受給者証番号又は通所者氏名を入力してください",IF(AND(OR(B227&lt;&gt;"",C227&lt;&gt;""),F227=""),"実績を入力してください",""))),"正しく入力してください")</f>
        <v/>
      </c>
      <c r="N227" s="4"/>
      <c r="O227" s="4"/>
      <c r="P227" s="4"/>
      <c r="Q227" s="4"/>
      <c r="R227" s="4"/>
    </row>
    <row r="228" spans="1:18" x14ac:dyDescent="0.4">
      <c r="A228" s="17"/>
      <c r="B228" s="20"/>
      <c r="C228" s="20"/>
      <c r="D228" s="12"/>
      <c r="E228" s="13" t="s">
        <v>11</v>
      </c>
      <c r="F228" s="1"/>
      <c r="G228" s="1"/>
      <c r="H228" s="1"/>
      <c r="I228" s="1"/>
      <c r="J228" s="1"/>
      <c r="K228" s="1"/>
      <c r="L228" s="23"/>
      <c r="M228" s="4" t="str">
        <f t="shared" ref="M228" si="547">+IF(OR(M229=1,$B227="",$C227=""),"",IF(AND(F227*2=SUM(F228:F230),F227&lt;&gt;""),"",$F$11))</f>
        <v/>
      </c>
      <c r="N228" s="4" t="str">
        <f t="shared" ref="N228" si="548">+IF(OR(N229=1,$B227="",$C227=""),"",IF(AND(G227*2=SUM(G228:G230),G227&lt;&gt;""),"",$G$11))</f>
        <v/>
      </c>
      <c r="O228" s="4" t="str">
        <f t="shared" ref="O228" si="549">+IF(OR(O229=1,$B227="",$C227=""),"",IF(AND(H227*2=SUM(H228:H230),H227&lt;&gt;""),"",$H$11))</f>
        <v/>
      </c>
      <c r="P228" s="4" t="str">
        <f t="shared" ref="P228" si="550">+IF(OR(P229=1,$B227="",$C227=""),"",IF(AND(I227*2=SUM(I228:I230),I227&lt;&gt;""),"",$I$11))</f>
        <v/>
      </c>
      <c r="Q228" s="4" t="str">
        <f t="shared" ref="Q228" si="551">+IF(OR(Q229=1,$B227="",$C227=""),"",IF(AND(J227*2=SUM(J228:J230),J227&lt;&gt;""),"",$J$11))</f>
        <v/>
      </c>
      <c r="R228" s="4" t="str">
        <f t="shared" ref="R228" si="552">+IF(OR(R229=1,$B227="",$C227=""),"",IF(AND(K227*2=SUM(K228:K230),K227&lt;&gt;""),"",$K$11))</f>
        <v/>
      </c>
    </row>
    <row r="229" spans="1:18" x14ac:dyDescent="0.4">
      <c r="A229" s="17"/>
      <c r="B229" s="20"/>
      <c r="C229" s="20"/>
      <c r="D229" s="12"/>
      <c r="E229" s="13" t="s">
        <v>12</v>
      </c>
      <c r="F229" s="1"/>
      <c r="G229" s="1"/>
      <c r="H229" s="1"/>
      <c r="I229" s="1"/>
      <c r="J229" s="1"/>
      <c r="K229" s="1"/>
      <c r="L229" s="23"/>
      <c r="M229" s="4" t="str">
        <f t="shared" ref="M229" si="553">+IF(F227="契約なし",1,"")</f>
        <v/>
      </c>
      <c r="N229" s="4" t="str">
        <f t="shared" ref="N229" si="554">+IF(SUM(M229)&gt;0,1,IF(G227="契約なし",1,""))</f>
        <v/>
      </c>
      <c r="O229" s="4" t="str">
        <f t="shared" ref="O229" si="555">+IF(SUM(M229:N229)&gt;0,1,IF(H227="契約なし",1,""))</f>
        <v/>
      </c>
      <c r="P229" s="4" t="str">
        <f t="shared" ref="P229" si="556">+IF(SUM(M229:O229)&gt;0,1,IF(I227="契約なし",1,""))</f>
        <v/>
      </c>
      <c r="Q229" s="4" t="str">
        <f t="shared" ref="Q229" si="557">+IF(SUM(M229:P229)&gt;0,1,IF(J227="契約なし",1,""))</f>
        <v/>
      </c>
      <c r="R229" s="4" t="str">
        <f t="shared" ref="R229" si="558">+IF(SUM(M229:Q229)&gt;0,1,IF(K227="契約なし",1,""))</f>
        <v/>
      </c>
    </row>
    <row r="230" spans="1:18" x14ac:dyDescent="0.4">
      <c r="A230" s="17"/>
      <c r="B230" s="20"/>
      <c r="C230" s="20"/>
      <c r="D230" s="12"/>
      <c r="E230" s="13" t="s">
        <v>14</v>
      </c>
      <c r="F230" s="1"/>
      <c r="G230" s="1"/>
      <c r="H230" s="1"/>
      <c r="I230" s="1"/>
      <c r="J230" s="1"/>
      <c r="K230" s="1"/>
      <c r="L230" s="23"/>
      <c r="M230" s="4"/>
      <c r="N230" s="4"/>
      <c r="O230" s="4"/>
      <c r="P230" s="4"/>
      <c r="Q230" s="4"/>
      <c r="R230" s="4"/>
    </row>
    <row r="231" spans="1:18" x14ac:dyDescent="0.4">
      <c r="A231" s="18"/>
      <c r="B231" s="21"/>
      <c r="C231" s="21"/>
      <c r="D231" s="14"/>
      <c r="E231" s="13" t="s">
        <v>15</v>
      </c>
      <c r="F231" s="1"/>
      <c r="G231" s="1"/>
      <c r="H231" s="1"/>
      <c r="I231" s="1"/>
      <c r="J231" s="1"/>
      <c r="K231" s="1"/>
      <c r="L231" s="24"/>
      <c r="M231" s="4"/>
      <c r="N231" s="4"/>
      <c r="O231" s="4"/>
      <c r="P231" s="4"/>
      <c r="Q231" s="4"/>
      <c r="R231" s="4"/>
    </row>
    <row r="232" spans="1:18" x14ac:dyDescent="0.4">
      <c r="A232" s="16">
        <v>45</v>
      </c>
      <c r="B232" s="19"/>
      <c r="C232" s="19"/>
      <c r="D232" s="10" t="s">
        <v>10</v>
      </c>
      <c r="E232" s="11"/>
      <c r="F232" s="1"/>
      <c r="G232" s="1"/>
      <c r="H232" s="1"/>
      <c r="I232" s="1"/>
      <c r="J232" s="1"/>
      <c r="K232" s="1"/>
      <c r="L232" s="22"/>
      <c r="M232" s="2" t="str">
        <f t="shared" ref="M232" si="559">+IFERROR(IF(OR(M233&lt;&gt;"",N233&lt;&gt;"",O233&lt;&gt;"",P233&lt;&gt;"",Q233&lt;&gt;"",R233&lt;&gt;""),M233&amp;N233&amp;O233&amp;P233&amp;Q233&amp;R233&amp;"の通所日数、回数を確認してください",IF(AND(F232&lt;&gt;"",OR(B232="",C232="")),"受給者証番号又は通所者氏名を入力してください",IF(AND(OR(B232&lt;&gt;"",C232&lt;&gt;""),F232=""),"実績を入力してください",""))),"正しく入力してください")</f>
        <v/>
      </c>
      <c r="N232" s="4"/>
      <c r="O232" s="4"/>
      <c r="P232" s="4"/>
      <c r="Q232" s="4"/>
      <c r="R232" s="4"/>
    </row>
    <row r="233" spans="1:18" x14ac:dyDescent="0.4">
      <c r="A233" s="17"/>
      <c r="B233" s="20"/>
      <c r="C233" s="20"/>
      <c r="D233" s="12"/>
      <c r="E233" s="13" t="s">
        <v>11</v>
      </c>
      <c r="F233" s="1"/>
      <c r="G233" s="1"/>
      <c r="H233" s="1"/>
      <c r="I233" s="1"/>
      <c r="J233" s="1"/>
      <c r="K233" s="1"/>
      <c r="L233" s="23"/>
      <c r="M233" s="4" t="str">
        <f t="shared" ref="M233" si="560">+IF(OR(M234=1,$B232="",$C232=""),"",IF(AND(F232*2=SUM(F233:F235),F232&lt;&gt;""),"",$F$11))</f>
        <v/>
      </c>
      <c r="N233" s="4" t="str">
        <f t="shared" ref="N233" si="561">+IF(OR(N234=1,$B232="",$C232=""),"",IF(AND(G232*2=SUM(G233:G235),G232&lt;&gt;""),"",$G$11))</f>
        <v/>
      </c>
      <c r="O233" s="4" t="str">
        <f t="shared" ref="O233" si="562">+IF(OR(O234=1,$B232="",$C232=""),"",IF(AND(H232*2=SUM(H233:H235),H232&lt;&gt;""),"",$H$11))</f>
        <v/>
      </c>
      <c r="P233" s="4" t="str">
        <f t="shared" ref="P233" si="563">+IF(OR(P234=1,$B232="",$C232=""),"",IF(AND(I232*2=SUM(I233:I235),I232&lt;&gt;""),"",$I$11))</f>
        <v/>
      </c>
      <c r="Q233" s="4" t="str">
        <f t="shared" ref="Q233" si="564">+IF(OR(Q234=1,$B232="",$C232=""),"",IF(AND(J232*2=SUM(J233:J235),J232&lt;&gt;""),"",$J$11))</f>
        <v/>
      </c>
      <c r="R233" s="4" t="str">
        <f t="shared" ref="R233" si="565">+IF(OR(R234=1,$B232="",$C232=""),"",IF(AND(K232*2=SUM(K233:K235),K232&lt;&gt;""),"",$K$11))</f>
        <v/>
      </c>
    </row>
    <row r="234" spans="1:18" x14ac:dyDescent="0.4">
      <c r="A234" s="17"/>
      <c r="B234" s="20"/>
      <c r="C234" s="20"/>
      <c r="D234" s="12"/>
      <c r="E234" s="13" t="s">
        <v>12</v>
      </c>
      <c r="F234" s="1"/>
      <c r="G234" s="1"/>
      <c r="H234" s="1"/>
      <c r="I234" s="1"/>
      <c r="J234" s="1"/>
      <c r="K234" s="1"/>
      <c r="L234" s="23"/>
      <c r="M234" s="4" t="str">
        <f t="shared" ref="M234" si="566">+IF(F232="契約なし",1,"")</f>
        <v/>
      </c>
      <c r="N234" s="4" t="str">
        <f t="shared" ref="N234" si="567">+IF(SUM(M234)&gt;0,1,IF(G232="契約なし",1,""))</f>
        <v/>
      </c>
      <c r="O234" s="4" t="str">
        <f t="shared" ref="O234" si="568">+IF(SUM(M234:N234)&gt;0,1,IF(H232="契約なし",1,""))</f>
        <v/>
      </c>
      <c r="P234" s="4" t="str">
        <f t="shared" ref="P234" si="569">+IF(SUM(M234:O234)&gt;0,1,IF(I232="契約なし",1,""))</f>
        <v/>
      </c>
      <c r="Q234" s="4" t="str">
        <f t="shared" ref="Q234" si="570">+IF(SUM(M234:P234)&gt;0,1,IF(J232="契約なし",1,""))</f>
        <v/>
      </c>
      <c r="R234" s="4" t="str">
        <f t="shared" ref="R234" si="571">+IF(SUM(M234:Q234)&gt;0,1,IF(K232="契約なし",1,""))</f>
        <v/>
      </c>
    </row>
    <row r="235" spans="1:18" x14ac:dyDescent="0.4">
      <c r="A235" s="17"/>
      <c r="B235" s="20"/>
      <c r="C235" s="20"/>
      <c r="D235" s="12"/>
      <c r="E235" s="13" t="s">
        <v>14</v>
      </c>
      <c r="F235" s="1"/>
      <c r="G235" s="1"/>
      <c r="H235" s="1"/>
      <c r="I235" s="1"/>
      <c r="J235" s="1"/>
      <c r="K235" s="1"/>
      <c r="L235" s="23"/>
      <c r="M235" s="4"/>
      <c r="N235" s="4"/>
      <c r="O235" s="4"/>
      <c r="P235" s="4"/>
      <c r="Q235" s="4"/>
      <c r="R235" s="4"/>
    </row>
    <row r="236" spans="1:18" x14ac:dyDescent="0.4">
      <c r="A236" s="18"/>
      <c r="B236" s="21"/>
      <c r="C236" s="21"/>
      <c r="D236" s="14"/>
      <c r="E236" s="13" t="s">
        <v>16</v>
      </c>
      <c r="F236" s="1"/>
      <c r="G236" s="1"/>
      <c r="H236" s="1"/>
      <c r="I236" s="1"/>
      <c r="J236" s="1"/>
      <c r="K236" s="1"/>
      <c r="L236" s="24"/>
      <c r="M236" s="4"/>
      <c r="N236" s="4"/>
      <c r="O236" s="4"/>
      <c r="P236" s="4"/>
      <c r="Q236" s="4"/>
      <c r="R236" s="4"/>
    </row>
    <row r="237" spans="1:18" x14ac:dyDescent="0.4">
      <c r="A237" s="16">
        <v>46</v>
      </c>
      <c r="B237" s="19"/>
      <c r="C237" s="19"/>
      <c r="D237" s="10" t="s">
        <v>10</v>
      </c>
      <c r="E237" s="11"/>
      <c r="F237" s="1"/>
      <c r="G237" s="1"/>
      <c r="H237" s="1"/>
      <c r="I237" s="1"/>
      <c r="J237" s="1"/>
      <c r="K237" s="1"/>
      <c r="L237" s="22"/>
      <c r="M237" s="2" t="str">
        <f t="shared" ref="M237" si="572">+IFERROR(IF(OR(M238&lt;&gt;"",N238&lt;&gt;"",O238&lt;&gt;"",P238&lt;&gt;"",Q238&lt;&gt;"",R238&lt;&gt;""),M238&amp;N238&amp;O238&amp;P238&amp;Q238&amp;R238&amp;"の通所日数、回数を確認してください",IF(AND(F237&lt;&gt;"",OR(B237="",C237="")),"受給者証番号又は通所者氏名を入力してください",IF(AND(OR(B237&lt;&gt;"",C237&lt;&gt;""),F237=""),"実績を入力してください",""))),"正しく入力してください")</f>
        <v/>
      </c>
      <c r="N237" s="4"/>
      <c r="O237" s="4"/>
      <c r="P237" s="4"/>
      <c r="Q237" s="4"/>
      <c r="R237" s="4"/>
    </row>
    <row r="238" spans="1:18" x14ac:dyDescent="0.4">
      <c r="A238" s="17"/>
      <c r="B238" s="20"/>
      <c r="C238" s="20"/>
      <c r="D238" s="12"/>
      <c r="E238" s="13" t="s">
        <v>11</v>
      </c>
      <c r="F238" s="1"/>
      <c r="G238" s="1"/>
      <c r="H238" s="1"/>
      <c r="I238" s="1"/>
      <c r="J238" s="1"/>
      <c r="K238" s="1"/>
      <c r="L238" s="23"/>
      <c r="M238" s="4" t="str">
        <f t="shared" ref="M238" si="573">+IF(OR(M239=1,$B237="",$C237=""),"",IF(AND(F237*2=SUM(F238:F240),F237&lt;&gt;""),"",$F$11))</f>
        <v/>
      </c>
      <c r="N238" s="4" t="str">
        <f t="shared" ref="N238" si="574">+IF(OR(N239=1,$B237="",$C237=""),"",IF(AND(G237*2=SUM(G238:G240),G237&lt;&gt;""),"",$G$11))</f>
        <v/>
      </c>
      <c r="O238" s="4" t="str">
        <f t="shared" ref="O238" si="575">+IF(OR(O239=1,$B237="",$C237=""),"",IF(AND(H237*2=SUM(H238:H240),H237&lt;&gt;""),"",$H$11))</f>
        <v/>
      </c>
      <c r="P238" s="4" t="str">
        <f t="shared" ref="P238" si="576">+IF(OR(P239=1,$B237="",$C237=""),"",IF(AND(I237*2=SUM(I238:I240),I237&lt;&gt;""),"",$I$11))</f>
        <v/>
      </c>
      <c r="Q238" s="4" t="str">
        <f t="shared" ref="Q238" si="577">+IF(OR(Q239=1,$B237="",$C237=""),"",IF(AND(J237*2=SUM(J238:J240),J237&lt;&gt;""),"",$J$11))</f>
        <v/>
      </c>
      <c r="R238" s="4" t="str">
        <f t="shared" ref="R238" si="578">+IF(OR(R239=1,$B237="",$C237=""),"",IF(AND(K237*2=SUM(K238:K240),K237&lt;&gt;""),"",$K$11))</f>
        <v/>
      </c>
    </row>
    <row r="239" spans="1:18" x14ac:dyDescent="0.4">
      <c r="A239" s="17"/>
      <c r="B239" s="20"/>
      <c r="C239" s="20"/>
      <c r="D239" s="12"/>
      <c r="E239" s="13" t="s">
        <v>12</v>
      </c>
      <c r="F239" s="1"/>
      <c r="G239" s="1"/>
      <c r="H239" s="1"/>
      <c r="I239" s="1"/>
      <c r="J239" s="1"/>
      <c r="K239" s="1"/>
      <c r="L239" s="23"/>
      <c r="M239" s="4" t="str">
        <f t="shared" ref="M239" si="579">+IF(F237="契約なし",1,"")</f>
        <v/>
      </c>
      <c r="N239" s="4" t="str">
        <f t="shared" ref="N239" si="580">+IF(SUM(M239)&gt;0,1,IF(G237="契約なし",1,""))</f>
        <v/>
      </c>
      <c r="O239" s="4" t="str">
        <f t="shared" ref="O239" si="581">+IF(SUM(M239:N239)&gt;0,1,IF(H237="契約なし",1,""))</f>
        <v/>
      </c>
      <c r="P239" s="4" t="str">
        <f t="shared" ref="P239" si="582">+IF(SUM(M239:O239)&gt;0,1,IF(I237="契約なし",1,""))</f>
        <v/>
      </c>
      <c r="Q239" s="4" t="str">
        <f t="shared" ref="Q239" si="583">+IF(SUM(M239:P239)&gt;0,1,IF(J237="契約なし",1,""))</f>
        <v/>
      </c>
      <c r="R239" s="4" t="str">
        <f t="shared" ref="R239" si="584">+IF(SUM(M239:Q239)&gt;0,1,IF(K237="契約なし",1,""))</f>
        <v/>
      </c>
    </row>
    <row r="240" spans="1:18" x14ac:dyDescent="0.4">
      <c r="A240" s="17"/>
      <c r="B240" s="20"/>
      <c r="C240" s="20"/>
      <c r="D240" s="12"/>
      <c r="E240" s="13" t="s">
        <v>14</v>
      </c>
      <c r="F240" s="1"/>
      <c r="G240" s="1"/>
      <c r="H240" s="1"/>
      <c r="I240" s="1"/>
      <c r="J240" s="1"/>
      <c r="K240" s="1"/>
      <c r="L240" s="23"/>
      <c r="M240" s="4"/>
      <c r="N240" s="4"/>
      <c r="O240" s="4"/>
      <c r="P240" s="4"/>
      <c r="Q240" s="4"/>
      <c r="R240" s="4"/>
    </row>
    <row r="241" spans="1:18" x14ac:dyDescent="0.4">
      <c r="A241" s="18"/>
      <c r="B241" s="21"/>
      <c r="C241" s="21"/>
      <c r="D241" s="14"/>
      <c r="E241" s="13" t="s">
        <v>15</v>
      </c>
      <c r="F241" s="1"/>
      <c r="G241" s="1"/>
      <c r="H241" s="1"/>
      <c r="I241" s="1"/>
      <c r="J241" s="1"/>
      <c r="K241" s="1"/>
      <c r="L241" s="24"/>
      <c r="M241" s="4"/>
      <c r="N241" s="4"/>
      <c r="O241" s="4"/>
      <c r="P241" s="4"/>
      <c r="Q241" s="4"/>
      <c r="R241" s="4"/>
    </row>
    <row r="242" spans="1:18" x14ac:dyDescent="0.4">
      <c r="A242" s="16">
        <v>47</v>
      </c>
      <c r="B242" s="19"/>
      <c r="C242" s="19"/>
      <c r="D242" s="10" t="s">
        <v>10</v>
      </c>
      <c r="E242" s="11"/>
      <c r="F242" s="1"/>
      <c r="G242" s="1"/>
      <c r="H242" s="1"/>
      <c r="I242" s="1"/>
      <c r="J242" s="1"/>
      <c r="K242" s="1"/>
      <c r="L242" s="22"/>
      <c r="M242" s="2" t="str">
        <f t="shared" ref="M242" si="585">+IFERROR(IF(OR(M243&lt;&gt;"",N243&lt;&gt;"",O243&lt;&gt;"",P243&lt;&gt;"",Q243&lt;&gt;"",R243&lt;&gt;""),M243&amp;N243&amp;O243&amp;P243&amp;Q243&amp;R243&amp;"の通所日数、回数を確認してください",IF(AND(F242&lt;&gt;"",OR(B242="",C242="")),"受給者証番号又は通所者氏名を入力してください",IF(AND(OR(B242&lt;&gt;"",C242&lt;&gt;""),F242=""),"実績を入力してください",""))),"正しく入力してください")</f>
        <v/>
      </c>
      <c r="N242" s="4"/>
      <c r="O242" s="4"/>
      <c r="P242" s="4"/>
      <c r="Q242" s="4"/>
      <c r="R242" s="4"/>
    </row>
    <row r="243" spans="1:18" x14ac:dyDescent="0.4">
      <c r="A243" s="17"/>
      <c r="B243" s="20"/>
      <c r="C243" s="20"/>
      <c r="D243" s="12"/>
      <c r="E243" s="13" t="s">
        <v>11</v>
      </c>
      <c r="F243" s="1"/>
      <c r="G243" s="1"/>
      <c r="H243" s="1"/>
      <c r="I243" s="1"/>
      <c r="J243" s="1"/>
      <c r="K243" s="1"/>
      <c r="L243" s="23"/>
      <c r="M243" s="4" t="str">
        <f t="shared" ref="M243" si="586">+IF(OR(M244=1,$B242="",$C242=""),"",IF(AND(F242*2=SUM(F243:F245),F242&lt;&gt;""),"",$F$11))</f>
        <v/>
      </c>
      <c r="N243" s="4" t="str">
        <f t="shared" ref="N243" si="587">+IF(OR(N244=1,$B242="",$C242=""),"",IF(AND(G242*2=SUM(G243:G245),G242&lt;&gt;""),"",$G$11))</f>
        <v/>
      </c>
      <c r="O243" s="4" t="str">
        <f t="shared" ref="O243" si="588">+IF(OR(O244=1,$B242="",$C242=""),"",IF(AND(H242*2=SUM(H243:H245),H242&lt;&gt;""),"",$H$11))</f>
        <v/>
      </c>
      <c r="P243" s="4" t="str">
        <f t="shared" ref="P243" si="589">+IF(OR(P244=1,$B242="",$C242=""),"",IF(AND(I242*2=SUM(I243:I245),I242&lt;&gt;""),"",$I$11))</f>
        <v/>
      </c>
      <c r="Q243" s="4" t="str">
        <f t="shared" ref="Q243" si="590">+IF(OR(Q244=1,$B242="",$C242=""),"",IF(AND(J242*2=SUM(J243:J245),J242&lt;&gt;""),"",$J$11))</f>
        <v/>
      </c>
      <c r="R243" s="4" t="str">
        <f t="shared" ref="R243" si="591">+IF(OR(R244=1,$B242="",$C242=""),"",IF(AND(K242*2=SUM(K243:K245),K242&lt;&gt;""),"",$K$11))</f>
        <v/>
      </c>
    </row>
    <row r="244" spans="1:18" x14ac:dyDescent="0.4">
      <c r="A244" s="17"/>
      <c r="B244" s="20"/>
      <c r="C244" s="20"/>
      <c r="D244" s="12"/>
      <c r="E244" s="13" t="s">
        <v>12</v>
      </c>
      <c r="F244" s="1"/>
      <c r="G244" s="1"/>
      <c r="H244" s="1"/>
      <c r="I244" s="1"/>
      <c r="J244" s="1"/>
      <c r="K244" s="1"/>
      <c r="L244" s="23"/>
      <c r="M244" s="4" t="str">
        <f t="shared" ref="M244" si="592">+IF(F242="契約なし",1,"")</f>
        <v/>
      </c>
      <c r="N244" s="4" t="str">
        <f t="shared" ref="N244" si="593">+IF(SUM(M244)&gt;0,1,IF(G242="契約なし",1,""))</f>
        <v/>
      </c>
      <c r="O244" s="4" t="str">
        <f t="shared" ref="O244" si="594">+IF(SUM(M244:N244)&gt;0,1,IF(H242="契約なし",1,""))</f>
        <v/>
      </c>
      <c r="P244" s="4" t="str">
        <f t="shared" ref="P244" si="595">+IF(SUM(M244:O244)&gt;0,1,IF(I242="契約なし",1,""))</f>
        <v/>
      </c>
      <c r="Q244" s="4" t="str">
        <f t="shared" ref="Q244" si="596">+IF(SUM(M244:P244)&gt;0,1,IF(J242="契約なし",1,""))</f>
        <v/>
      </c>
      <c r="R244" s="4" t="str">
        <f t="shared" ref="R244" si="597">+IF(SUM(M244:Q244)&gt;0,1,IF(K242="契約なし",1,""))</f>
        <v/>
      </c>
    </row>
    <row r="245" spans="1:18" x14ac:dyDescent="0.4">
      <c r="A245" s="17"/>
      <c r="B245" s="20"/>
      <c r="C245" s="20"/>
      <c r="D245" s="12"/>
      <c r="E245" s="13" t="s">
        <v>14</v>
      </c>
      <c r="F245" s="1"/>
      <c r="G245" s="1"/>
      <c r="H245" s="1"/>
      <c r="I245" s="1"/>
      <c r="J245" s="1"/>
      <c r="K245" s="1"/>
      <c r="L245" s="23"/>
      <c r="M245" s="4"/>
      <c r="N245" s="4"/>
      <c r="O245" s="4"/>
      <c r="P245" s="4"/>
      <c r="Q245" s="4"/>
      <c r="R245" s="4"/>
    </row>
    <row r="246" spans="1:18" x14ac:dyDescent="0.4">
      <c r="A246" s="18"/>
      <c r="B246" s="21"/>
      <c r="C246" s="21"/>
      <c r="D246" s="14"/>
      <c r="E246" s="13" t="s">
        <v>16</v>
      </c>
      <c r="F246" s="1"/>
      <c r="G246" s="1"/>
      <c r="H246" s="1"/>
      <c r="I246" s="1"/>
      <c r="J246" s="1"/>
      <c r="K246" s="1"/>
      <c r="L246" s="24"/>
      <c r="M246" s="4"/>
      <c r="N246" s="4"/>
      <c r="O246" s="4"/>
      <c r="P246" s="4"/>
      <c r="Q246" s="4"/>
      <c r="R246" s="4"/>
    </row>
    <row r="247" spans="1:18" x14ac:dyDescent="0.4">
      <c r="A247" s="16">
        <v>48</v>
      </c>
      <c r="B247" s="19"/>
      <c r="C247" s="19"/>
      <c r="D247" s="10" t="s">
        <v>10</v>
      </c>
      <c r="E247" s="11"/>
      <c r="F247" s="1"/>
      <c r="G247" s="1"/>
      <c r="H247" s="1"/>
      <c r="I247" s="1"/>
      <c r="J247" s="1"/>
      <c r="K247" s="1"/>
      <c r="L247" s="22"/>
      <c r="M247" s="2" t="str">
        <f t="shared" ref="M247" si="598">+IFERROR(IF(OR(M248&lt;&gt;"",N248&lt;&gt;"",O248&lt;&gt;"",P248&lt;&gt;"",Q248&lt;&gt;"",R248&lt;&gt;""),M248&amp;N248&amp;O248&amp;P248&amp;Q248&amp;R248&amp;"の通所日数、回数を確認してください",IF(AND(F247&lt;&gt;"",OR(B247="",C247="")),"受給者証番号又は通所者氏名を入力してください",IF(AND(OR(B247&lt;&gt;"",C247&lt;&gt;""),F247=""),"実績を入力してください",""))),"正しく入力してください")</f>
        <v/>
      </c>
      <c r="N247" s="4"/>
      <c r="O247" s="4"/>
      <c r="P247" s="4"/>
      <c r="Q247" s="4"/>
      <c r="R247" s="4"/>
    </row>
    <row r="248" spans="1:18" x14ac:dyDescent="0.4">
      <c r="A248" s="17"/>
      <c r="B248" s="20"/>
      <c r="C248" s="20"/>
      <c r="D248" s="12"/>
      <c r="E248" s="13" t="s">
        <v>11</v>
      </c>
      <c r="F248" s="1"/>
      <c r="G248" s="1"/>
      <c r="H248" s="1"/>
      <c r="I248" s="1"/>
      <c r="J248" s="1"/>
      <c r="K248" s="1"/>
      <c r="L248" s="23"/>
      <c r="M248" s="4" t="str">
        <f t="shared" ref="M248" si="599">+IF(OR(M249=1,$B247="",$C247=""),"",IF(AND(F247*2=SUM(F248:F250),F247&lt;&gt;""),"",$F$11))</f>
        <v/>
      </c>
      <c r="N248" s="4" t="str">
        <f t="shared" ref="N248" si="600">+IF(OR(N249=1,$B247="",$C247=""),"",IF(AND(G247*2=SUM(G248:G250),G247&lt;&gt;""),"",$G$11))</f>
        <v/>
      </c>
      <c r="O248" s="4" t="str">
        <f t="shared" ref="O248" si="601">+IF(OR(O249=1,$B247="",$C247=""),"",IF(AND(H247*2=SUM(H248:H250),H247&lt;&gt;""),"",$H$11))</f>
        <v/>
      </c>
      <c r="P248" s="4" t="str">
        <f t="shared" ref="P248" si="602">+IF(OR(P249=1,$B247="",$C247=""),"",IF(AND(I247*2=SUM(I248:I250),I247&lt;&gt;""),"",$I$11))</f>
        <v/>
      </c>
      <c r="Q248" s="4" t="str">
        <f t="shared" ref="Q248" si="603">+IF(OR(Q249=1,$B247="",$C247=""),"",IF(AND(J247*2=SUM(J248:J250),J247&lt;&gt;""),"",$J$11))</f>
        <v/>
      </c>
      <c r="R248" s="4" t="str">
        <f t="shared" ref="R248" si="604">+IF(OR(R249=1,$B247="",$C247=""),"",IF(AND(K247*2=SUM(K248:K250),K247&lt;&gt;""),"",$K$11))</f>
        <v/>
      </c>
    </row>
    <row r="249" spans="1:18" x14ac:dyDescent="0.4">
      <c r="A249" s="17"/>
      <c r="B249" s="20"/>
      <c r="C249" s="20"/>
      <c r="D249" s="12"/>
      <c r="E249" s="13" t="s">
        <v>12</v>
      </c>
      <c r="F249" s="1"/>
      <c r="G249" s="1"/>
      <c r="H249" s="1"/>
      <c r="I249" s="1"/>
      <c r="J249" s="1"/>
      <c r="K249" s="1"/>
      <c r="L249" s="23"/>
      <c r="M249" s="4" t="str">
        <f t="shared" ref="M249" si="605">+IF(F247="契約なし",1,"")</f>
        <v/>
      </c>
      <c r="N249" s="4" t="str">
        <f t="shared" ref="N249" si="606">+IF(SUM(M249)&gt;0,1,IF(G247="契約なし",1,""))</f>
        <v/>
      </c>
      <c r="O249" s="4" t="str">
        <f t="shared" ref="O249" si="607">+IF(SUM(M249:N249)&gt;0,1,IF(H247="契約なし",1,""))</f>
        <v/>
      </c>
      <c r="P249" s="4" t="str">
        <f t="shared" ref="P249" si="608">+IF(SUM(M249:O249)&gt;0,1,IF(I247="契約なし",1,""))</f>
        <v/>
      </c>
      <c r="Q249" s="4" t="str">
        <f t="shared" ref="Q249" si="609">+IF(SUM(M249:P249)&gt;0,1,IF(J247="契約なし",1,""))</f>
        <v/>
      </c>
      <c r="R249" s="4" t="str">
        <f t="shared" ref="R249" si="610">+IF(SUM(M249:Q249)&gt;0,1,IF(K247="契約なし",1,""))</f>
        <v/>
      </c>
    </row>
    <row r="250" spans="1:18" x14ac:dyDescent="0.4">
      <c r="A250" s="17"/>
      <c r="B250" s="20"/>
      <c r="C250" s="20"/>
      <c r="D250" s="12"/>
      <c r="E250" s="13" t="s">
        <v>14</v>
      </c>
      <c r="F250" s="1"/>
      <c r="G250" s="1"/>
      <c r="H250" s="1"/>
      <c r="I250" s="1"/>
      <c r="J250" s="1"/>
      <c r="K250" s="1"/>
      <c r="L250" s="23"/>
      <c r="M250" s="4"/>
      <c r="N250" s="4"/>
      <c r="O250" s="4"/>
      <c r="P250" s="4"/>
      <c r="Q250" s="4"/>
      <c r="R250" s="4"/>
    </row>
    <row r="251" spans="1:18" x14ac:dyDescent="0.4">
      <c r="A251" s="18"/>
      <c r="B251" s="21"/>
      <c r="C251" s="21"/>
      <c r="D251" s="14"/>
      <c r="E251" s="13" t="s">
        <v>15</v>
      </c>
      <c r="F251" s="1"/>
      <c r="G251" s="1"/>
      <c r="H251" s="1"/>
      <c r="I251" s="1"/>
      <c r="J251" s="1"/>
      <c r="K251" s="1"/>
      <c r="L251" s="24"/>
      <c r="M251" s="4"/>
      <c r="N251" s="4"/>
      <c r="O251" s="4"/>
      <c r="P251" s="4"/>
      <c r="Q251" s="4"/>
      <c r="R251" s="4"/>
    </row>
    <row r="252" spans="1:18" x14ac:dyDescent="0.4">
      <c r="A252" s="16">
        <v>49</v>
      </c>
      <c r="B252" s="19"/>
      <c r="C252" s="19"/>
      <c r="D252" s="10" t="s">
        <v>10</v>
      </c>
      <c r="E252" s="11"/>
      <c r="F252" s="1"/>
      <c r="G252" s="1"/>
      <c r="H252" s="1"/>
      <c r="I252" s="1"/>
      <c r="J252" s="1"/>
      <c r="K252" s="1"/>
      <c r="L252" s="22"/>
      <c r="M252" s="2" t="str">
        <f t="shared" ref="M252" si="611">+IFERROR(IF(OR(M253&lt;&gt;"",N253&lt;&gt;"",O253&lt;&gt;"",P253&lt;&gt;"",Q253&lt;&gt;"",R253&lt;&gt;""),M253&amp;N253&amp;O253&amp;P253&amp;Q253&amp;R253&amp;"の通所日数、回数を確認してください",IF(AND(F252&lt;&gt;"",OR(B252="",C252="")),"受給者証番号又は通所者氏名を入力してください",IF(AND(OR(B252&lt;&gt;"",C252&lt;&gt;""),F252=""),"実績を入力してください",""))),"正しく入力してください")</f>
        <v/>
      </c>
      <c r="N252" s="4"/>
      <c r="O252" s="4"/>
      <c r="P252" s="4"/>
      <c r="Q252" s="4"/>
      <c r="R252" s="4"/>
    </row>
    <row r="253" spans="1:18" x14ac:dyDescent="0.4">
      <c r="A253" s="17"/>
      <c r="B253" s="20"/>
      <c r="C253" s="20"/>
      <c r="D253" s="12"/>
      <c r="E253" s="13" t="s">
        <v>11</v>
      </c>
      <c r="F253" s="1"/>
      <c r="G253" s="1"/>
      <c r="H253" s="1"/>
      <c r="I253" s="1"/>
      <c r="J253" s="1"/>
      <c r="K253" s="1"/>
      <c r="L253" s="23"/>
      <c r="M253" s="4" t="str">
        <f t="shared" ref="M253" si="612">+IF(OR(M254=1,$B252="",$C252=""),"",IF(AND(F252*2=SUM(F253:F255),F252&lt;&gt;""),"",$F$11))</f>
        <v/>
      </c>
      <c r="N253" s="4" t="str">
        <f t="shared" ref="N253" si="613">+IF(OR(N254=1,$B252="",$C252=""),"",IF(AND(G252*2=SUM(G253:G255),G252&lt;&gt;""),"",$G$11))</f>
        <v/>
      </c>
      <c r="O253" s="4" t="str">
        <f t="shared" ref="O253" si="614">+IF(OR(O254=1,$B252="",$C252=""),"",IF(AND(H252*2=SUM(H253:H255),H252&lt;&gt;""),"",$H$11))</f>
        <v/>
      </c>
      <c r="P253" s="4" t="str">
        <f t="shared" ref="P253" si="615">+IF(OR(P254=1,$B252="",$C252=""),"",IF(AND(I252*2=SUM(I253:I255),I252&lt;&gt;""),"",$I$11))</f>
        <v/>
      </c>
      <c r="Q253" s="4" t="str">
        <f t="shared" ref="Q253" si="616">+IF(OR(Q254=1,$B252="",$C252=""),"",IF(AND(J252*2=SUM(J253:J255),J252&lt;&gt;""),"",$J$11))</f>
        <v/>
      </c>
      <c r="R253" s="4" t="str">
        <f t="shared" ref="R253" si="617">+IF(OR(R254=1,$B252="",$C252=""),"",IF(AND(K252*2=SUM(K253:K255),K252&lt;&gt;""),"",$K$11))</f>
        <v/>
      </c>
    </row>
    <row r="254" spans="1:18" x14ac:dyDescent="0.4">
      <c r="A254" s="17"/>
      <c r="B254" s="20"/>
      <c r="C254" s="20"/>
      <c r="D254" s="12"/>
      <c r="E254" s="13" t="s">
        <v>12</v>
      </c>
      <c r="F254" s="1"/>
      <c r="G254" s="1"/>
      <c r="H254" s="1"/>
      <c r="I254" s="1"/>
      <c r="J254" s="1"/>
      <c r="K254" s="1"/>
      <c r="L254" s="23"/>
      <c r="M254" s="4" t="str">
        <f t="shared" ref="M254" si="618">+IF(F252="契約なし",1,"")</f>
        <v/>
      </c>
      <c r="N254" s="4" t="str">
        <f t="shared" ref="N254" si="619">+IF(SUM(M254)&gt;0,1,IF(G252="契約なし",1,""))</f>
        <v/>
      </c>
      <c r="O254" s="4" t="str">
        <f t="shared" ref="O254" si="620">+IF(SUM(M254:N254)&gt;0,1,IF(H252="契約なし",1,""))</f>
        <v/>
      </c>
      <c r="P254" s="4" t="str">
        <f t="shared" ref="P254" si="621">+IF(SUM(M254:O254)&gt;0,1,IF(I252="契約なし",1,""))</f>
        <v/>
      </c>
      <c r="Q254" s="4" t="str">
        <f t="shared" ref="Q254" si="622">+IF(SUM(M254:P254)&gt;0,1,IF(J252="契約なし",1,""))</f>
        <v/>
      </c>
      <c r="R254" s="4" t="str">
        <f t="shared" ref="R254" si="623">+IF(SUM(M254:Q254)&gt;0,1,IF(K252="契約なし",1,""))</f>
        <v/>
      </c>
    </row>
    <row r="255" spans="1:18" x14ac:dyDescent="0.4">
      <c r="A255" s="17"/>
      <c r="B255" s="20"/>
      <c r="C255" s="20"/>
      <c r="D255" s="12"/>
      <c r="E255" s="13" t="s">
        <v>14</v>
      </c>
      <c r="F255" s="1"/>
      <c r="G255" s="1"/>
      <c r="H255" s="1"/>
      <c r="I255" s="1"/>
      <c r="J255" s="1"/>
      <c r="K255" s="1"/>
      <c r="L255" s="23"/>
      <c r="M255" s="4"/>
      <c r="N255" s="4"/>
      <c r="O255" s="4"/>
      <c r="P255" s="4"/>
      <c r="Q255" s="4"/>
      <c r="R255" s="4"/>
    </row>
    <row r="256" spans="1:18" x14ac:dyDescent="0.4">
      <c r="A256" s="18"/>
      <c r="B256" s="21"/>
      <c r="C256" s="21"/>
      <c r="D256" s="14"/>
      <c r="E256" s="13" t="s">
        <v>16</v>
      </c>
      <c r="F256" s="1"/>
      <c r="G256" s="1"/>
      <c r="H256" s="1"/>
      <c r="I256" s="1"/>
      <c r="J256" s="1"/>
      <c r="K256" s="1"/>
      <c r="L256" s="24"/>
      <c r="M256" s="4"/>
      <c r="N256" s="4"/>
      <c r="O256" s="4"/>
      <c r="P256" s="4"/>
      <c r="Q256" s="4"/>
      <c r="R256" s="4"/>
    </row>
    <row r="257" spans="1:18" x14ac:dyDescent="0.4">
      <c r="A257" s="16">
        <v>50</v>
      </c>
      <c r="B257" s="19"/>
      <c r="C257" s="19"/>
      <c r="D257" s="10" t="s">
        <v>10</v>
      </c>
      <c r="E257" s="11"/>
      <c r="F257" s="1"/>
      <c r="G257" s="1"/>
      <c r="H257" s="1"/>
      <c r="I257" s="1"/>
      <c r="J257" s="1"/>
      <c r="K257" s="1"/>
      <c r="L257" s="22"/>
      <c r="M257" s="2" t="str">
        <f t="shared" ref="M257" si="624">+IFERROR(IF(OR(M258&lt;&gt;"",N258&lt;&gt;"",O258&lt;&gt;"",P258&lt;&gt;"",Q258&lt;&gt;"",R258&lt;&gt;""),M258&amp;N258&amp;O258&amp;P258&amp;Q258&amp;R258&amp;"の通所日数、回数を確認してください",IF(AND(F257&lt;&gt;"",OR(B257="",C257="")),"受給者証番号又は通所者氏名を入力してください",IF(AND(OR(B257&lt;&gt;"",C257&lt;&gt;""),F257=""),"実績を入力してください",""))),"正しく入力してください")</f>
        <v/>
      </c>
      <c r="N257" s="4"/>
      <c r="O257" s="4"/>
      <c r="P257" s="4"/>
      <c r="Q257" s="4"/>
      <c r="R257" s="4"/>
    </row>
    <row r="258" spans="1:18" x14ac:dyDescent="0.4">
      <c r="A258" s="17"/>
      <c r="B258" s="20"/>
      <c r="C258" s="20"/>
      <c r="D258" s="12"/>
      <c r="E258" s="13" t="s">
        <v>11</v>
      </c>
      <c r="F258" s="1"/>
      <c r="G258" s="1"/>
      <c r="H258" s="1"/>
      <c r="I258" s="1"/>
      <c r="J258" s="1"/>
      <c r="K258" s="1"/>
      <c r="L258" s="23"/>
      <c r="M258" s="4" t="str">
        <f t="shared" ref="M258" si="625">+IF(OR(M259=1,$B257="",$C257=""),"",IF(AND(F257*2=SUM(F258:F260),F257&lt;&gt;""),"",$F$11))</f>
        <v/>
      </c>
      <c r="N258" s="4" t="str">
        <f t="shared" ref="N258" si="626">+IF(OR(N259=1,$B257="",$C257=""),"",IF(AND(G257*2=SUM(G258:G260),G257&lt;&gt;""),"",$G$11))</f>
        <v/>
      </c>
      <c r="O258" s="4" t="str">
        <f t="shared" ref="O258" si="627">+IF(OR(O259=1,$B257="",$C257=""),"",IF(AND(H257*2=SUM(H258:H260),H257&lt;&gt;""),"",$H$11))</f>
        <v/>
      </c>
      <c r="P258" s="4" t="str">
        <f t="shared" ref="P258" si="628">+IF(OR(P259=1,$B257="",$C257=""),"",IF(AND(I257*2=SUM(I258:I260),I257&lt;&gt;""),"",$I$11))</f>
        <v/>
      </c>
      <c r="Q258" s="4" t="str">
        <f t="shared" ref="Q258" si="629">+IF(OR(Q259=1,$B257="",$C257=""),"",IF(AND(J257*2=SUM(J258:J260),J257&lt;&gt;""),"",$J$11))</f>
        <v/>
      </c>
      <c r="R258" s="4" t="str">
        <f t="shared" ref="R258" si="630">+IF(OR(R259=1,$B257="",$C257=""),"",IF(AND(K257*2=SUM(K258:K260),K257&lt;&gt;""),"",$K$11))</f>
        <v/>
      </c>
    </row>
    <row r="259" spans="1:18" x14ac:dyDescent="0.4">
      <c r="A259" s="17"/>
      <c r="B259" s="20"/>
      <c r="C259" s="20"/>
      <c r="D259" s="12"/>
      <c r="E259" s="13" t="s">
        <v>12</v>
      </c>
      <c r="F259" s="1"/>
      <c r="G259" s="1"/>
      <c r="H259" s="1"/>
      <c r="I259" s="1"/>
      <c r="J259" s="1"/>
      <c r="K259" s="1"/>
      <c r="L259" s="23"/>
      <c r="M259" s="4" t="str">
        <f t="shared" ref="M259" si="631">+IF(F257="契約なし",1,"")</f>
        <v/>
      </c>
      <c r="N259" s="4" t="str">
        <f t="shared" ref="N259" si="632">+IF(SUM(M259)&gt;0,1,IF(G257="契約なし",1,""))</f>
        <v/>
      </c>
      <c r="O259" s="4" t="str">
        <f t="shared" ref="O259" si="633">+IF(SUM(M259:N259)&gt;0,1,IF(H257="契約なし",1,""))</f>
        <v/>
      </c>
      <c r="P259" s="4" t="str">
        <f t="shared" ref="P259" si="634">+IF(SUM(M259:O259)&gt;0,1,IF(I257="契約なし",1,""))</f>
        <v/>
      </c>
      <c r="Q259" s="4" t="str">
        <f t="shared" ref="Q259" si="635">+IF(SUM(M259:P259)&gt;0,1,IF(J257="契約なし",1,""))</f>
        <v/>
      </c>
      <c r="R259" s="4" t="str">
        <f t="shared" ref="R259" si="636">+IF(SUM(M259:Q259)&gt;0,1,IF(K257="契約なし",1,""))</f>
        <v/>
      </c>
    </row>
    <row r="260" spans="1:18" x14ac:dyDescent="0.4">
      <c r="A260" s="17"/>
      <c r="B260" s="20"/>
      <c r="C260" s="20"/>
      <c r="D260" s="12"/>
      <c r="E260" s="13" t="s">
        <v>14</v>
      </c>
      <c r="F260" s="1"/>
      <c r="G260" s="1"/>
      <c r="H260" s="1"/>
      <c r="I260" s="1"/>
      <c r="J260" s="1"/>
      <c r="K260" s="1"/>
      <c r="L260" s="23"/>
      <c r="M260" s="4"/>
      <c r="N260" s="4"/>
      <c r="O260" s="4"/>
      <c r="P260" s="4"/>
      <c r="Q260" s="4"/>
      <c r="R260" s="4"/>
    </row>
    <row r="261" spans="1:18" x14ac:dyDescent="0.4">
      <c r="A261" s="18"/>
      <c r="B261" s="21"/>
      <c r="C261" s="21"/>
      <c r="D261" s="14"/>
      <c r="E261" s="13" t="s">
        <v>15</v>
      </c>
      <c r="F261" s="1"/>
      <c r="G261" s="1"/>
      <c r="H261" s="1"/>
      <c r="I261" s="1"/>
      <c r="J261" s="1"/>
      <c r="K261" s="1"/>
      <c r="L261" s="24"/>
      <c r="M261" s="4"/>
      <c r="N261" s="4"/>
      <c r="O261" s="4"/>
      <c r="P261" s="4"/>
      <c r="Q261" s="4"/>
      <c r="R261" s="4"/>
    </row>
    <row r="262" spans="1:18" x14ac:dyDescent="0.4">
      <c r="A262" s="16">
        <v>51</v>
      </c>
      <c r="B262" s="19"/>
      <c r="C262" s="19"/>
      <c r="D262" s="10" t="s">
        <v>10</v>
      </c>
      <c r="E262" s="11"/>
      <c r="F262" s="1"/>
      <c r="G262" s="1"/>
      <c r="H262" s="1"/>
      <c r="I262" s="1"/>
      <c r="J262" s="1"/>
      <c r="K262" s="1"/>
      <c r="L262" s="22"/>
      <c r="M262" s="2" t="str">
        <f t="shared" ref="M262" si="637">+IFERROR(IF(OR(M263&lt;&gt;"",N263&lt;&gt;"",O263&lt;&gt;"",P263&lt;&gt;"",Q263&lt;&gt;"",R263&lt;&gt;""),M263&amp;N263&amp;O263&amp;P263&amp;Q263&amp;R263&amp;"の通所日数、回数を確認してください",IF(AND(F262&lt;&gt;"",OR(B262="",C262="")),"受給者証番号又は通所者氏名を入力してください",IF(AND(OR(B262&lt;&gt;"",C262&lt;&gt;""),F262=""),"実績を入力してください",""))),"正しく入力してください")</f>
        <v/>
      </c>
      <c r="N262" s="4"/>
      <c r="O262" s="4"/>
      <c r="P262" s="4"/>
      <c r="Q262" s="4"/>
      <c r="R262" s="4"/>
    </row>
    <row r="263" spans="1:18" x14ac:dyDescent="0.4">
      <c r="A263" s="17"/>
      <c r="B263" s="20"/>
      <c r="C263" s="20"/>
      <c r="D263" s="12"/>
      <c r="E263" s="13" t="s">
        <v>11</v>
      </c>
      <c r="F263" s="1"/>
      <c r="G263" s="1"/>
      <c r="H263" s="1"/>
      <c r="I263" s="1"/>
      <c r="J263" s="1"/>
      <c r="K263" s="1"/>
      <c r="L263" s="23"/>
      <c r="M263" s="4" t="str">
        <f t="shared" ref="M263" si="638">+IF(OR(M264=1,$B262="",$C262=""),"",IF(AND(F262*2=SUM(F263:F265),F262&lt;&gt;""),"",$F$11))</f>
        <v/>
      </c>
      <c r="N263" s="4" t="str">
        <f t="shared" ref="N263" si="639">+IF(OR(N264=1,$B262="",$C262=""),"",IF(AND(G262*2=SUM(G263:G265),G262&lt;&gt;""),"",$G$11))</f>
        <v/>
      </c>
      <c r="O263" s="4" t="str">
        <f t="shared" ref="O263" si="640">+IF(OR(O264=1,$B262="",$C262=""),"",IF(AND(H262*2=SUM(H263:H265),H262&lt;&gt;""),"",$H$11))</f>
        <v/>
      </c>
      <c r="P263" s="4" t="str">
        <f t="shared" ref="P263" si="641">+IF(OR(P264=1,$B262="",$C262=""),"",IF(AND(I262*2=SUM(I263:I265),I262&lt;&gt;""),"",$I$11))</f>
        <v/>
      </c>
      <c r="Q263" s="4" t="str">
        <f t="shared" ref="Q263" si="642">+IF(OR(Q264=1,$B262="",$C262=""),"",IF(AND(J262*2=SUM(J263:J265),J262&lt;&gt;""),"",$J$11))</f>
        <v/>
      </c>
      <c r="R263" s="4" t="str">
        <f t="shared" ref="R263" si="643">+IF(OR(R264=1,$B262="",$C262=""),"",IF(AND(K262*2=SUM(K263:K265),K262&lt;&gt;""),"",$K$11))</f>
        <v/>
      </c>
    </row>
    <row r="264" spans="1:18" x14ac:dyDescent="0.4">
      <c r="A264" s="17"/>
      <c r="B264" s="20"/>
      <c r="C264" s="20"/>
      <c r="D264" s="12"/>
      <c r="E264" s="13" t="s">
        <v>12</v>
      </c>
      <c r="F264" s="1"/>
      <c r="G264" s="1"/>
      <c r="H264" s="1"/>
      <c r="I264" s="1"/>
      <c r="J264" s="1"/>
      <c r="K264" s="1"/>
      <c r="L264" s="23"/>
      <c r="M264" s="4" t="str">
        <f t="shared" ref="M264" si="644">+IF(F262="契約なし",1,"")</f>
        <v/>
      </c>
      <c r="N264" s="4" t="str">
        <f t="shared" ref="N264" si="645">+IF(SUM(M264)&gt;0,1,IF(G262="契約なし",1,""))</f>
        <v/>
      </c>
      <c r="O264" s="4" t="str">
        <f t="shared" ref="O264" si="646">+IF(SUM(M264:N264)&gt;0,1,IF(H262="契約なし",1,""))</f>
        <v/>
      </c>
      <c r="P264" s="4" t="str">
        <f t="shared" ref="P264" si="647">+IF(SUM(M264:O264)&gt;0,1,IF(I262="契約なし",1,""))</f>
        <v/>
      </c>
      <c r="Q264" s="4" t="str">
        <f t="shared" ref="Q264" si="648">+IF(SUM(M264:P264)&gt;0,1,IF(J262="契約なし",1,""))</f>
        <v/>
      </c>
      <c r="R264" s="4" t="str">
        <f t="shared" ref="R264" si="649">+IF(SUM(M264:Q264)&gt;0,1,IF(K262="契約なし",1,""))</f>
        <v/>
      </c>
    </row>
    <row r="265" spans="1:18" x14ac:dyDescent="0.4">
      <c r="A265" s="17"/>
      <c r="B265" s="20"/>
      <c r="C265" s="20"/>
      <c r="D265" s="12"/>
      <c r="E265" s="13" t="s">
        <v>14</v>
      </c>
      <c r="F265" s="1"/>
      <c r="G265" s="1"/>
      <c r="H265" s="1"/>
      <c r="I265" s="1"/>
      <c r="J265" s="1"/>
      <c r="K265" s="1"/>
      <c r="L265" s="23"/>
      <c r="M265" s="4"/>
      <c r="N265" s="4"/>
      <c r="O265" s="4"/>
      <c r="P265" s="4"/>
      <c r="Q265" s="4"/>
      <c r="R265" s="4"/>
    </row>
    <row r="266" spans="1:18" x14ac:dyDescent="0.4">
      <c r="A266" s="18"/>
      <c r="B266" s="21"/>
      <c r="C266" s="21"/>
      <c r="D266" s="14"/>
      <c r="E266" s="13" t="s">
        <v>16</v>
      </c>
      <c r="F266" s="1"/>
      <c r="G266" s="1"/>
      <c r="H266" s="1"/>
      <c r="I266" s="1"/>
      <c r="J266" s="1"/>
      <c r="K266" s="1"/>
      <c r="L266" s="24"/>
      <c r="M266" s="4"/>
      <c r="N266" s="4"/>
      <c r="O266" s="4"/>
      <c r="P266" s="4"/>
      <c r="Q266" s="4"/>
      <c r="R266" s="4"/>
    </row>
    <row r="267" spans="1:18" x14ac:dyDescent="0.4">
      <c r="A267" s="16">
        <v>52</v>
      </c>
      <c r="B267" s="19"/>
      <c r="C267" s="19"/>
      <c r="D267" s="10" t="s">
        <v>10</v>
      </c>
      <c r="E267" s="11"/>
      <c r="F267" s="1"/>
      <c r="G267" s="1"/>
      <c r="H267" s="1"/>
      <c r="I267" s="1"/>
      <c r="J267" s="1"/>
      <c r="K267" s="1"/>
      <c r="L267" s="22"/>
      <c r="M267" s="2" t="str">
        <f t="shared" ref="M267" si="650">+IFERROR(IF(OR(M268&lt;&gt;"",N268&lt;&gt;"",O268&lt;&gt;"",P268&lt;&gt;"",Q268&lt;&gt;"",R268&lt;&gt;""),M268&amp;N268&amp;O268&amp;P268&amp;Q268&amp;R268&amp;"の通所日数、回数を確認してください",IF(AND(F267&lt;&gt;"",OR(B267="",C267="")),"受給者証番号又は通所者氏名を入力してください",IF(AND(OR(B267&lt;&gt;"",C267&lt;&gt;""),F267=""),"実績を入力してください",""))),"正しく入力してください")</f>
        <v/>
      </c>
      <c r="N267" s="4"/>
      <c r="O267" s="4"/>
      <c r="P267" s="4"/>
      <c r="Q267" s="4"/>
      <c r="R267" s="4"/>
    </row>
    <row r="268" spans="1:18" x14ac:dyDescent="0.4">
      <c r="A268" s="17"/>
      <c r="B268" s="20"/>
      <c r="C268" s="20"/>
      <c r="D268" s="12"/>
      <c r="E268" s="13" t="s">
        <v>11</v>
      </c>
      <c r="F268" s="1"/>
      <c r="G268" s="1"/>
      <c r="H268" s="1"/>
      <c r="I268" s="1"/>
      <c r="J268" s="1"/>
      <c r="K268" s="1"/>
      <c r="L268" s="23"/>
      <c r="M268" s="4" t="str">
        <f t="shared" ref="M268" si="651">+IF(OR(M269=1,$B267="",$C267=""),"",IF(AND(F267*2=SUM(F268:F270),F267&lt;&gt;""),"",$F$11))</f>
        <v/>
      </c>
      <c r="N268" s="4" t="str">
        <f t="shared" ref="N268" si="652">+IF(OR(N269=1,$B267="",$C267=""),"",IF(AND(G267*2=SUM(G268:G270),G267&lt;&gt;""),"",$G$11))</f>
        <v/>
      </c>
      <c r="O268" s="4" t="str">
        <f t="shared" ref="O268" si="653">+IF(OR(O269=1,$B267="",$C267=""),"",IF(AND(H267*2=SUM(H268:H270),H267&lt;&gt;""),"",$H$11))</f>
        <v/>
      </c>
      <c r="P268" s="4" t="str">
        <f t="shared" ref="P268" si="654">+IF(OR(P269=1,$B267="",$C267=""),"",IF(AND(I267*2=SUM(I268:I270),I267&lt;&gt;""),"",$I$11))</f>
        <v/>
      </c>
      <c r="Q268" s="4" t="str">
        <f t="shared" ref="Q268" si="655">+IF(OR(Q269=1,$B267="",$C267=""),"",IF(AND(J267*2=SUM(J268:J270),J267&lt;&gt;""),"",$J$11))</f>
        <v/>
      </c>
      <c r="R268" s="4" t="str">
        <f t="shared" ref="R268" si="656">+IF(OR(R269=1,$B267="",$C267=""),"",IF(AND(K267*2=SUM(K268:K270),K267&lt;&gt;""),"",$K$11))</f>
        <v/>
      </c>
    </row>
    <row r="269" spans="1:18" x14ac:dyDescent="0.4">
      <c r="A269" s="17"/>
      <c r="B269" s="20"/>
      <c r="C269" s="20"/>
      <c r="D269" s="12"/>
      <c r="E269" s="13" t="s">
        <v>12</v>
      </c>
      <c r="F269" s="1"/>
      <c r="G269" s="1"/>
      <c r="H269" s="1"/>
      <c r="I269" s="1"/>
      <c r="J269" s="1"/>
      <c r="K269" s="1"/>
      <c r="L269" s="23"/>
      <c r="M269" s="4" t="str">
        <f t="shared" ref="M269" si="657">+IF(F267="契約なし",1,"")</f>
        <v/>
      </c>
      <c r="N269" s="4" t="str">
        <f t="shared" ref="N269" si="658">+IF(SUM(M269)&gt;0,1,IF(G267="契約なし",1,""))</f>
        <v/>
      </c>
      <c r="O269" s="4" t="str">
        <f t="shared" ref="O269" si="659">+IF(SUM(M269:N269)&gt;0,1,IF(H267="契約なし",1,""))</f>
        <v/>
      </c>
      <c r="P269" s="4" t="str">
        <f t="shared" ref="P269" si="660">+IF(SUM(M269:O269)&gt;0,1,IF(I267="契約なし",1,""))</f>
        <v/>
      </c>
      <c r="Q269" s="4" t="str">
        <f t="shared" ref="Q269" si="661">+IF(SUM(M269:P269)&gt;0,1,IF(J267="契約なし",1,""))</f>
        <v/>
      </c>
      <c r="R269" s="4" t="str">
        <f t="shared" ref="R269" si="662">+IF(SUM(M269:Q269)&gt;0,1,IF(K267="契約なし",1,""))</f>
        <v/>
      </c>
    </row>
    <row r="270" spans="1:18" x14ac:dyDescent="0.4">
      <c r="A270" s="17"/>
      <c r="B270" s="20"/>
      <c r="C270" s="20"/>
      <c r="D270" s="12"/>
      <c r="E270" s="13" t="s">
        <v>14</v>
      </c>
      <c r="F270" s="1"/>
      <c r="G270" s="1"/>
      <c r="H270" s="1"/>
      <c r="I270" s="1"/>
      <c r="J270" s="1"/>
      <c r="K270" s="1"/>
      <c r="L270" s="23"/>
      <c r="M270" s="4"/>
      <c r="N270" s="4"/>
      <c r="O270" s="4"/>
      <c r="P270" s="4"/>
      <c r="Q270" s="4"/>
      <c r="R270" s="4"/>
    </row>
    <row r="271" spans="1:18" x14ac:dyDescent="0.4">
      <c r="A271" s="18"/>
      <c r="B271" s="21"/>
      <c r="C271" s="21"/>
      <c r="D271" s="14"/>
      <c r="E271" s="13" t="s">
        <v>15</v>
      </c>
      <c r="F271" s="1"/>
      <c r="G271" s="1"/>
      <c r="H271" s="1"/>
      <c r="I271" s="1"/>
      <c r="J271" s="1"/>
      <c r="K271" s="1"/>
      <c r="L271" s="24"/>
      <c r="M271" s="4"/>
      <c r="N271" s="4"/>
      <c r="O271" s="4"/>
      <c r="P271" s="4"/>
      <c r="Q271" s="4"/>
      <c r="R271" s="4"/>
    </row>
    <row r="272" spans="1:18" x14ac:dyDescent="0.4">
      <c r="A272" s="16">
        <v>53</v>
      </c>
      <c r="B272" s="19"/>
      <c r="C272" s="19"/>
      <c r="D272" s="10" t="s">
        <v>10</v>
      </c>
      <c r="E272" s="11"/>
      <c r="F272" s="1"/>
      <c r="G272" s="1"/>
      <c r="H272" s="1"/>
      <c r="I272" s="1"/>
      <c r="J272" s="1"/>
      <c r="K272" s="1"/>
      <c r="L272" s="22"/>
      <c r="M272" s="2" t="str">
        <f t="shared" ref="M272" si="663">+IFERROR(IF(OR(M273&lt;&gt;"",N273&lt;&gt;"",O273&lt;&gt;"",P273&lt;&gt;"",Q273&lt;&gt;"",R273&lt;&gt;""),M273&amp;N273&amp;O273&amp;P273&amp;Q273&amp;R273&amp;"の通所日数、回数を確認してください",IF(AND(F272&lt;&gt;"",OR(B272="",C272="")),"受給者証番号又は通所者氏名を入力してください",IF(AND(OR(B272&lt;&gt;"",C272&lt;&gt;""),F272=""),"実績を入力してください",""))),"正しく入力してください")</f>
        <v/>
      </c>
      <c r="N272" s="4"/>
      <c r="O272" s="4"/>
      <c r="P272" s="4"/>
      <c r="Q272" s="4"/>
      <c r="R272" s="4"/>
    </row>
    <row r="273" spans="1:18" x14ac:dyDescent="0.4">
      <c r="A273" s="17"/>
      <c r="B273" s="20"/>
      <c r="C273" s="20"/>
      <c r="D273" s="12"/>
      <c r="E273" s="13" t="s">
        <v>11</v>
      </c>
      <c r="F273" s="1"/>
      <c r="G273" s="1"/>
      <c r="H273" s="1"/>
      <c r="I273" s="1"/>
      <c r="J273" s="1"/>
      <c r="K273" s="1"/>
      <c r="L273" s="23"/>
      <c r="M273" s="4" t="str">
        <f t="shared" ref="M273" si="664">+IF(OR(M274=1,$B272="",$C272=""),"",IF(AND(F272*2=SUM(F273:F275),F272&lt;&gt;""),"",$F$11))</f>
        <v/>
      </c>
      <c r="N273" s="4" t="str">
        <f t="shared" ref="N273" si="665">+IF(OR(N274=1,$B272="",$C272=""),"",IF(AND(G272*2=SUM(G273:G275),G272&lt;&gt;""),"",$G$11))</f>
        <v/>
      </c>
      <c r="O273" s="4" t="str">
        <f t="shared" ref="O273" si="666">+IF(OR(O274=1,$B272="",$C272=""),"",IF(AND(H272*2=SUM(H273:H275),H272&lt;&gt;""),"",$H$11))</f>
        <v/>
      </c>
      <c r="P273" s="4" t="str">
        <f t="shared" ref="P273" si="667">+IF(OR(P274=1,$B272="",$C272=""),"",IF(AND(I272*2=SUM(I273:I275),I272&lt;&gt;""),"",$I$11))</f>
        <v/>
      </c>
      <c r="Q273" s="4" t="str">
        <f t="shared" ref="Q273" si="668">+IF(OR(Q274=1,$B272="",$C272=""),"",IF(AND(J272*2=SUM(J273:J275),J272&lt;&gt;""),"",$J$11))</f>
        <v/>
      </c>
      <c r="R273" s="4" t="str">
        <f t="shared" ref="R273" si="669">+IF(OR(R274=1,$B272="",$C272=""),"",IF(AND(K272*2=SUM(K273:K275),K272&lt;&gt;""),"",$K$11))</f>
        <v/>
      </c>
    </row>
    <row r="274" spans="1:18" x14ac:dyDescent="0.4">
      <c r="A274" s="17"/>
      <c r="B274" s="20"/>
      <c r="C274" s="20"/>
      <c r="D274" s="12"/>
      <c r="E274" s="13" t="s">
        <v>12</v>
      </c>
      <c r="F274" s="1"/>
      <c r="G274" s="1"/>
      <c r="H274" s="1"/>
      <c r="I274" s="1"/>
      <c r="J274" s="1"/>
      <c r="K274" s="1"/>
      <c r="L274" s="23"/>
      <c r="M274" s="4" t="str">
        <f t="shared" ref="M274" si="670">+IF(F272="契約なし",1,"")</f>
        <v/>
      </c>
      <c r="N274" s="4" t="str">
        <f t="shared" ref="N274" si="671">+IF(SUM(M274)&gt;0,1,IF(G272="契約なし",1,""))</f>
        <v/>
      </c>
      <c r="O274" s="4" t="str">
        <f t="shared" ref="O274" si="672">+IF(SUM(M274:N274)&gt;0,1,IF(H272="契約なし",1,""))</f>
        <v/>
      </c>
      <c r="P274" s="4" t="str">
        <f t="shared" ref="P274" si="673">+IF(SUM(M274:O274)&gt;0,1,IF(I272="契約なし",1,""))</f>
        <v/>
      </c>
      <c r="Q274" s="4" t="str">
        <f t="shared" ref="Q274" si="674">+IF(SUM(M274:P274)&gt;0,1,IF(J272="契約なし",1,""))</f>
        <v/>
      </c>
      <c r="R274" s="4" t="str">
        <f t="shared" ref="R274" si="675">+IF(SUM(M274:Q274)&gt;0,1,IF(K272="契約なし",1,""))</f>
        <v/>
      </c>
    </row>
    <row r="275" spans="1:18" x14ac:dyDescent="0.4">
      <c r="A275" s="17"/>
      <c r="B275" s="20"/>
      <c r="C275" s="20"/>
      <c r="D275" s="12"/>
      <c r="E275" s="13" t="s">
        <v>14</v>
      </c>
      <c r="F275" s="1"/>
      <c r="G275" s="1"/>
      <c r="H275" s="1"/>
      <c r="I275" s="1"/>
      <c r="J275" s="1"/>
      <c r="K275" s="1"/>
      <c r="L275" s="23"/>
      <c r="M275" s="4"/>
      <c r="N275" s="4"/>
      <c r="O275" s="4"/>
      <c r="P275" s="4"/>
      <c r="Q275" s="4"/>
      <c r="R275" s="4"/>
    </row>
    <row r="276" spans="1:18" x14ac:dyDescent="0.4">
      <c r="A276" s="18"/>
      <c r="B276" s="21"/>
      <c r="C276" s="21"/>
      <c r="D276" s="14"/>
      <c r="E276" s="13" t="s">
        <v>16</v>
      </c>
      <c r="F276" s="1"/>
      <c r="G276" s="1"/>
      <c r="H276" s="1"/>
      <c r="I276" s="1"/>
      <c r="J276" s="1"/>
      <c r="K276" s="1"/>
      <c r="L276" s="24"/>
      <c r="M276" s="4"/>
      <c r="N276" s="4"/>
      <c r="O276" s="4"/>
      <c r="P276" s="4"/>
      <c r="Q276" s="4"/>
      <c r="R276" s="4"/>
    </row>
    <row r="277" spans="1:18" x14ac:dyDescent="0.4">
      <c r="A277" s="16">
        <v>54</v>
      </c>
      <c r="B277" s="19"/>
      <c r="C277" s="19"/>
      <c r="D277" s="10" t="s">
        <v>10</v>
      </c>
      <c r="E277" s="11"/>
      <c r="F277" s="1"/>
      <c r="G277" s="1"/>
      <c r="H277" s="1"/>
      <c r="I277" s="1"/>
      <c r="J277" s="1"/>
      <c r="K277" s="1"/>
      <c r="L277" s="22"/>
      <c r="M277" s="2" t="str">
        <f t="shared" ref="M277" si="676">+IFERROR(IF(OR(M278&lt;&gt;"",N278&lt;&gt;"",O278&lt;&gt;"",P278&lt;&gt;"",Q278&lt;&gt;"",R278&lt;&gt;""),M278&amp;N278&amp;O278&amp;P278&amp;Q278&amp;R278&amp;"の通所日数、回数を確認してください",IF(AND(F277&lt;&gt;"",OR(B277="",C277="")),"受給者証番号又は通所者氏名を入力してください",IF(AND(OR(B277&lt;&gt;"",C277&lt;&gt;""),F277=""),"実績を入力してください",""))),"正しく入力してください")</f>
        <v/>
      </c>
      <c r="N277" s="4"/>
      <c r="O277" s="4"/>
      <c r="P277" s="4"/>
      <c r="Q277" s="4"/>
      <c r="R277" s="4"/>
    </row>
    <row r="278" spans="1:18" x14ac:dyDescent="0.4">
      <c r="A278" s="17"/>
      <c r="B278" s="20"/>
      <c r="C278" s="20"/>
      <c r="D278" s="12"/>
      <c r="E278" s="13" t="s">
        <v>11</v>
      </c>
      <c r="F278" s="1"/>
      <c r="G278" s="1"/>
      <c r="H278" s="1"/>
      <c r="I278" s="1"/>
      <c r="J278" s="1"/>
      <c r="K278" s="1"/>
      <c r="L278" s="23"/>
      <c r="M278" s="4" t="str">
        <f t="shared" ref="M278" si="677">+IF(OR(M279=1,$B277="",$C277=""),"",IF(AND(F277*2=SUM(F278:F280),F277&lt;&gt;""),"",$F$11))</f>
        <v/>
      </c>
      <c r="N278" s="4" t="str">
        <f t="shared" ref="N278" si="678">+IF(OR(N279=1,$B277="",$C277=""),"",IF(AND(G277*2=SUM(G278:G280),G277&lt;&gt;""),"",$G$11))</f>
        <v/>
      </c>
      <c r="O278" s="4" t="str">
        <f t="shared" ref="O278" si="679">+IF(OR(O279=1,$B277="",$C277=""),"",IF(AND(H277*2=SUM(H278:H280),H277&lt;&gt;""),"",$H$11))</f>
        <v/>
      </c>
      <c r="P278" s="4" t="str">
        <f t="shared" ref="P278" si="680">+IF(OR(P279=1,$B277="",$C277=""),"",IF(AND(I277*2=SUM(I278:I280),I277&lt;&gt;""),"",$I$11))</f>
        <v/>
      </c>
      <c r="Q278" s="4" t="str">
        <f t="shared" ref="Q278" si="681">+IF(OR(Q279=1,$B277="",$C277=""),"",IF(AND(J277*2=SUM(J278:J280),J277&lt;&gt;""),"",$J$11))</f>
        <v/>
      </c>
      <c r="R278" s="4" t="str">
        <f t="shared" ref="R278" si="682">+IF(OR(R279=1,$B277="",$C277=""),"",IF(AND(K277*2=SUM(K278:K280),K277&lt;&gt;""),"",$K$11))</f>
        <v/>
      </c>
    </row>
    <row r="279" spans="1:18" x14ac:dyDescent="0.4">
      <c r="A279" s="17"/>
      <c r="B279" s="20"/>
      <c r="C279" s="20"/>
      <c r="D279" s="12"/>
      <c r="E279" s="13" t="s">
        <v>12</v>
      </c>
      <c r="F279" s="1"/>
      <c r="G279" s="1"/>
      <c r="H279" s="1"/>
      <c r="I279" s="1"/>
      <c r="J279" s="1"/>
      <c r="K279" s="1"/>
      <c r="L279" s="23"/>
      <c r="M279" s="4" t="str">
        <f t="shared" ref="M279" si="683">+IF(F277="契約なし",1,"")</f>
        <v/>
      </c>
      <c r="N279" s="4" t="str">
        <f t="shared" ref="N279" si="684">+IF(SUM(M279)&gt;0,1,IF(G277="契約なし",1,""))</f>
        <v/>
      </c>
      <c r="O279" s="4" t="str">
        <f t="shared" ref="O279" si="685">+IF(SUM(M279:N279)&gt;0,1,IF(H277="契約なし",1,""))</f>
        <v/>
      </c>
      <c r="P279" s="4" t="str">
        <f t="shared" ref="P279" si="686">+IF(SUM(M279:O279)&gt;0,1,IF(I277="契約なし",1,""))</f>
        <v/>
      </c>
      <c r="Q279" s="4" t="str">
        <f t="shared" ref="Q279" si="687">+IF(SUM(M279:P279)&gt;0,1,IF(J277="契約なし",1,""))</f>
        <v/>
      </c>
      <c r="R279" s="4" t="str">
        <f t="shared" ref="R279" si="688">+IF(SUM(M279:Q279)&gt;0,1,IF(K277="契約なし",1,""))</f>
        <v/>
      </c>
    </row>
    <row r="280" spans="1:18" x14ac:dyDescent="0.4">
      <c r="A280" s="17"/>
      <c r="B280" s="20"/>
      <c r="C280" s="20"/>
      <c r="D280" s="12"/>
      <c r="E280" s="13" t="s">
        <v>14</v>
      </c>
      <c r="F280" s="1"/>
      <c r="G280" s="1"/>
      <c r="H280" s="1"/>
      <c r="I280" s="1"/>
      <c r="J280" s="1"/>
      <c r="K280" s="1"/>
      <c r="L280" s="23"/>
      <c r="M280" s="4"/>
      <c r="N280" s="4"/>
      <c r="O280" s="4"/>
      <c r="P280" s="4"/>
      <c r="Q280" s="4"/>
      <c r="R280" s="4"/>
    </row>
    <row r="281" spans="1:18" x14ac:dyDescent="0.4">
      <c r="A281" s="18"/>
      <c r="B281" s="21"/>
      <c r="C281" s="21"/>
      <c r="D281" s="14"/>
      <c r="E281" s="13" t="s">
        <v>15</v>
      </c>
      <c r="F281" s="1"/>
      <c r="G281" s="1"/>
      <c r="H281" s="1"/>
      <c r="I281" s="1"/>
      <c r="J281" s="1"/>
      <c r="K281" s="1"/>
      <c r="L281" s="24"/>
      <c r="M281" s="4"/>
      <c r="N281" s="4"/>
      <c r="O281" s="4"/>
      <c r="P281" s="4"/>
      <c r="Q281" s="4"/>
      <c r="R281" s="4"/>
    </row>
    <row r="282" spans="1:18" x14ac:dyDescent="0.4">
      <c r="A282" s="16">
        <v>55</v>
      </c>
      <c r="B282" s="19"/>
      <c r="C282" s="19"/>
      <c r="D282" s="10" t="s">
        <v>10</v>
      </c>
      <c r="E282" s="11"/>
      <c r="F282" s="1"/>
      <c r="G282" s="1"/>
      <c r="H282" s="1"/>
      <c r="I282" s="1"/>
      <c r="J282" s="1"/>
      <c r="K282" s="1"/>
      <c r="L282" s="22"/>
      <c r="M282" s="2" t="str">
        <f t="shared" ref="M282" si="689">+IFERROR(IF(OR(M283&lt;&gt;"",N283&lt;&gt;"",O283&lt;&gt;"",P283&lt;&gt;"",Q283&lt;&gt;"",R283&lt;&gt;""),M283&amp;N283&amp;O283&amp;P283&amp;Q283&amp;R283&amp;"の通所日数、回数を確認してください",IF(AND(F282&lt;&gt;"",OR(B282="",C282="")),"受給者証番号又は通所者氏名を入力してください",IF(AND(OR(B282&lt;&gt;"",C282&lt;&gt;""),F282=""),"実績を入力してください",""))),"正しく入力してください")</f>
        <v/>
      </c>
      <c r="N282" s="4"/>
      <c r="O282" s="4"/>
      <c r="P282" s="4"/>
      <c r="Q282" s="4"/>
      <c r="R282" s="4"/>
    </row>
    <row r="283" spans="1:18" x14ac:dyDescent="0.4">
      <c r="A283" s="17"/>
      <c r="B283" s="20"/>
      <c r="C283" s="20"/>
      <c r="D283" s="12"/>
      <c r="E283" s="13" t="s">
        <v>11</v>
      </c>
      <c r="F283" s="1"/>
      <c r="G283" s="1"/>
      <c r="H283" s="1"/>
      <c r="I283" s="1"/>
      <c r="J283" s="1"/>
      <c r="K283" s="1"/>
      <c r="L283" s="23"/>
      <c r="M283" s="4" t="str">
        <f t="shared" ref="M283" si="690">+IF(OR(M284=1,$B282="",$C282=""),"",IF(AND(F282*2=SUM(F283:F285),F282&lt;&gt;""),"",$F$11))</f>
        <v/>
      </c>
      <c r="N283" s="4" t="str">
        <f t="shared" ref="N283" si="691">+IF(OR(N284=1,$B282="",$C282=""),"",IF(AND(G282*2=SUM(G283:G285),G282&lt;&gt;""),"",$G$11))</f>
        <v/>
      </c>
      <c r="O283" s="4" t="str">
        <f t="shared" ref="O283" si="692">+IF(OR(O284=1,$B282="",$C282=""),"",IF(AND(H282*2=SUM(H283:H285),H282&lt;&gt;""),"",$H$11))</f>
        <v/>
      </c>
      <c r="P283" s="4" t="str">
        <f t="shared" ref="P283" si="693">+IF(OR(P284=1,$B282="",$C282=""),"",IF(AND(I282*2=SUM(I283:I285),I282&lt;&gt;""),"",$I$11))</f>
        <v/>
      </c>
      <c r="Q283" s="4" t="str">
        <f t="shared" ref="Q283" si="694">+IF(OR(Q284=1,$B282="",$C282=""),"",IF(AND(J282*2=SUM(J283:J285),J282&lt;&gt;""),"",$J$11))</f>
        <v/>
      </c>
      <c r="R283" s="4" t="str">
        <f t="shared" ref="R283" si="695">+IF(OR(R284=1,$B282="",$C282=""),"",IF(AND(K282*2=SUM(K283:K285),K282&lt;&gt;""),"",$K$11))</f>
        <v/>
      </c>
    </row>
    <row r="284" spans="1:18" x14ac:dyDescent="0.4">
      <c r="A284" s="17"/>
      <c r="B284" s="20"/>
      <c r="C284" s="20"/>
      <c r="D284" s="12"/>
      <c r="E284" s="13" t="s">
        <v>12</v>
      </c>
      <c r="F284" s="1"/>
      <c r="G284" s="1"/>
      <c r="H284" s="1"/>
      <c r="I284" s="1"/>
      <c r="J284" s="1"/>
      <c r="K284" s="1"/>
      <c r="L284" s="23"/>
      <c r="M284" s="4" t="str">
        <f t="shared" ref="M284" si="696">+IF(F282="契約なし",1,"")</f>
        <v/>
      </c>
      <c r="N284" s="4" t="str">
        <f t="shared" ref="N284" si="697">+IF(SUM(M284)&gt;0,1,IF(G282="契約なし",1,""))</f>
        <v/>
      </c>
      <c r="O284" s="4" t="str">
        <f t="shared" ref="O284" si="698">+IF(SUM(M284:N284)&gt;0,1,IF(H282="契約なし",1,""))</f>
        <v/>
      </c>
      <c r="P284" s="4" t="str">
        <f t="shared" ref="P284" si="699">+IF(SUM(M284:O284)&gt;0,1,IF(I282="契約なし",1,""))</f>
        <v/>
      </c>
      <c r="Q284" s="4" t="str">
        <f t="shared" ref="Q284" si="700">+IF(SUM(M284:P284)&gt;0,1,IF(J282="契約なし",1,""))</f>
        <v/>
      </c>
      <c r="R284" s="4" t="str">
        <f t="shared" ref="R284" si="701">+IF(SUM(M284:Q284)&gt;0,1,IF(K282="契約なし",1,""))</f>
        <v/>
      </c>
    </row>
    <row r="285" spans="1:18" x14ac:dyDescent="0.4">
      <c r="A285" s="17"/>
      <c r="B285" s="20"/>
      <c r="C285" s="20"/>
      <c r="D285" s="12"/>
      <c r="E285" s="13" t="s">
        <v>14</v>
      </c>
      <c r="F285" s="1"/>
      <c r="G285" s="1"/>
      <c r="H285" s="1"/>
      <c r="I285" s="1"/>
      <c r="J285" s="1"/>
      <c r="K285" s="1"/>
      <c r="L285" s="23"/>
      <c r="M285" s="4"/>
      <c r="N285" s="4"/>
      <c r="O285" s="4"/>
      <c r="P285" s="4"/>
      <c r="Q285" s="4"/>
      <c r="R285" s="4"/>
    </row>
    <row r="286" spans="1:18" x14ac:dyDescent="0.4">
      <c r="A286" s="18"/>
      <c r="B286" s="21"/>
      <c r="C286" s="21"/>
      <c r="D286" s="14"/>
      <c r="E286" s="13" t="s">
        <v>16</v>
      </c>
      <c r="F286" s="1"/>
      <c r="G286" s="1"/>
      <c r="H286" s="1"/>
      <c r="I286" s="1"/>
      <c r="J286" s="1"/>
      <c r="K286" s="1"/>
      <c r="L286" s="24"/>
      <c r="M286" s="4"/>
      <c r="N286" s="4"/>
      <c r="O286" s="4"/>
      <c r="P286" s="4"/>
      <c r="Q286" s="4"/>
      <c r="R286" s="4"/>
    </row>
    <row r="287" spans="1:18" x14ac:dyDescent="0.4">
      <c r="A287" s="16">
        <v>56</v>
      </c>
      <c r="B287" s="19"/>
      <c r="C287" s="19"/>
      <c r="D287" s="10" t="s">
        <v>10</v>
      </c>
      <c r="E287" s="11"/>
      <c r="F287" s="1"/>
      <c r="G287" s="1"/>
      <c r="H287" s="1"/>
      <c r="I287" s="1"/>
      <c r="J287" s="1"/>
      <c r="K287" s="1"/>
      <c r="L287" s="22"/>
      <c r="M287" s="2" t="str">
        <f t="shared" ref="M287" si="702">+IFERROR(IF(OR(M288&lt;&gt;"",N288&lt;&gt;"",O288&lt;&gt;"",P288&lt;&gt;"",Q288&lt;&gt;"",R288&lt;&gt;""),M288&amp;N288&amp;O288&amp;P288&amp;Q288&amp;R288&amp;"の通所日数、回数を確認してください",IF(AND(F287&lt;&gt;"",OR(B287="",C287="")),"受給者証番号又は通所者氏名を入力してください",IF(AND(OR(B287&lt;&gt;"",C287&lt;&gt;""),F287=""),"実績を入力してください",""))),"正しく入力してください")</f>
        <v/>
      </c>
      <c r="N287" s="4"/>
      <c r="O287" s="4"/>
      <c r="P287" s="4"/>
      <c r="Q287" s="4"/>
      <c r="R287" s="4"/>
    </row>
    <row r="288" spans="1:18" x14ac:dyDescent="0.4">
      <c r="A288" s="17"/>
      <c r="B288" s="20"/>
      <c r="C288" s="20"/>
      <c r="D288" s="12"/>
      <c r="E288" s="13" t="s">
        <v>11</v>
      </c>
      <c r="F288" s="1"/>
      <c r="G288" s="1"/>
      <c r="H288" s="1"/>
      <c r="I288" s="1"/>
      <c r="J288" s="1"/>
      <c r="K288" s="1"/>
      <c r="L288" s="23"/>
      <c r="M288" s="4" t="str">
        <f t="shared" ref="M288" si="703">+IF(OR(M289=1,$B287="",$C287=""),"",IF(AND(F287*2=SUM(F288:F290),F287&lt;&gt;""),"",$F$11))</f>
        <v/>
      </c>
      <c r="N288" s="4" t="str">
        <f t="shared" ref="N288" si="704">+IF(OR(N289=1,$B287="",$C287=""),"",IF(AND(G287*2=SUM(G288:G290),G287&lt;&gt;""),"",$G$11))</f>
        <v/>
      </c>
      <c r="O288" s="4" t="str">
        <f t="shared" ref="O288" si="705">+IF(OR(O289=1,$B287="",$C287=""),"",IF(AND(H287*2=SUM(H288:H290),H287&lt;&gt;""),"",$H$11))</f>
        <v/>
      </c>
      <c r="P288" s="4" t="str">
        <f t="shared" ref="P288" si="706">+IF(OR(P289=1,$B287="",$C287=""),"",IF(AND(I287*2=SUM(I288:I290),I287&lt;&gt;""),"",$I$11))</f>
        <v/>
      </c>
      <c r="Q288" s="4" t="str">
        <f t="shared" ref="Q288" si="707">+IF(OR(Q289=1,$B287="",$C287=""),"",IF(AND(J287*2=SUM(J288:J290),J287&lt;&gt;""),"",$J$11))</f>
        <v/>
      </c>
      <c r="R288" s="4" t="str">
        <f t="shared" ref="R288" si="708">+IF(OR(R289=1,$B287="",$C287=""),"",IF(AND(K287*2=SUM(K288:K290),K287&lt;&gt;""),"",$K$11))</f>
        <v/>
      </c>
    </row>
    <row r="289" spans="1:18" x14ac:dyDescent="0.4">
      <c r="A289" s="17"/>
      <c r="B289" s="20"/>
      <c r="C289" s="20"/>
      <c r="D289" s="12"/>
      <c r="E289" s="13" t="s">
        <v>12</v>
      </c>
      <c r="F289" s="1"/>
      <c r="G289" s="1"/>
      <c r="H289" s="1"/>
      <c r="I289" s="1"/>
      <c r="J289" s="1"/>
      <c r="K289" s="1"/>
      <c r="L289" s="23"/>
      <c r="M289" s="4" t="str">
        <f t="shared" ref="M289" si="709">+IF(F287="契約なし",1,"")</f>
        <v/>
      </c>
      <c r="N289" s="4" t="str">
        <f t="shared" ref="N289" si="710">+IF(SUM(M289)&gt;0,1,IF(G287="契約なし",1,""))</f>
        <v/>
      </c>
      <c r="O289" s="4" t="str">
        <f t="shared" ref="O289" si="711">+IF(SUM(M289:N289)&gt;0,1,IF(H287="契約なし",1,""))</f>
        <v/>
      </c>
      <c r="P289" s="4" t="str">
        <f t="shared" ref="P289" si="712">+IF(SUM(M289:O289)&gt;0,1,IF(I287="契約なし",1,""))</f>
        <v/>
      </c>
      <c r="Q289" s="4" t="str">
        <f t="shared" ref="Q289" si="713">+IF(SUM(M289:P289)&gt;0,1,IF(J287="契約なし",1,""))</f>
        <v/>
      </c>
      <c r="R289" s="4" t="str">
        <f t="shared" ref="R289" si="714">+IF(SUM(M289:Q289)&gt;0,1,IF(K287="契約なし",1,""))</f>
        <v/>
      </c>
    </row>
    <row r="290" spans="1:18" x14ac:dyDescent="0.4">
      <c r="A290" s="17"/>
      <c r="B290" s="20"/>
      <c r="C290" s="20"/>
      <c r="D290" s="12"/>
      <c r="E290" s="13" t="s">
        <v>14</v>
      </c>
      <c r="F290" s="1"/>
      <c r="G290" s="1"/>
      <c r="H290" s="1"/>
      <c r="I290" s="1"/>
      <c r="J290" s="1"/>
      <c r="K290" s="1"/>
      <c r="L290" s="23"/>
      <c r="M290" s="4"/>
      <c r="N290" s="4"/>
      <c r="O290" s="4"/>
      <c r="P290" s="4"/>
      <c r="Q290" s="4"/>
      <c r="R290" s="4"/>
    </row>
    <row r="291" spans="1:18" x14ac:dyDescent="0.4">
      <c r="A291" s="18"/>
      <c r="B291" s="21"/>
      <c r="C291" s="21"/>
      <c r="D291" s="14"/>
      <c r="E291" s="13" t="s">
        <v>15</v>
      </c>
      <c r="F291" s="1"/>
      <c r="G291" s="1"/>
      <c r="H291" s="1"/>
      <c r="I291" s="1"/>
      <c r="J291" s="1"/>
      <c r="K291" s="1"/>
      <c r="L291" s="24"/>
      <c r="M291" s="4"/>
      <c r="N291" s="4"/>
      <c r="O291" s="4"/>
      <c r="P291" s="4"/>
      <c r="Q291" s="4"/>
      <c r="R291" s="4"/>
    </row>
    <row r="292" spans="1:18" x14ac:dyDescent="0.4">
      <c r="A292" s="16">
        <v>57</v>
      </c>
      <c r="B292" s="19"/>
      <c r="C292" s="19"/>
      <c r="D292" s="10" t="s">
        <v>10</v>
      </c>
      <c r="E292" s="11"/>
      <c r="F292" s="1"/>
      <c r="G292" s="1"/>
      <c r="H292" s="1"/>
      <c r="I292" s="1"/>
      <c r="J292" s="1"/>
      <c r="K292" s="1"/>
      <c r="L292" s="22"/>
      <c r="M292" s="2" t="str">
        <f t="shared" ref="M292" si="715">+IFERROR(IF(OR(M293&lt;&gt;"",N293&lt;&gt;"",O293&lt;&gt;"",P293&lt;&gt;"",Q293&lt;&gt;"",R293&lt;&gt;""),M293&amp;N293&amp;O293&amp;P293&amp;Q293&amp;R293&amp;"の通所日数、回数を確認してください",IF(AND(F292&lt;&gt;"",OR(B292="",C292="")),"受給者証番号又は通所者氏名を入力してください",IF(AND(OR(B292&lt;&gt;"",C292&lt;&gt;""),F292=""),"実績を入力してください",""))),"正しく入力してください")</f>
        <v/>
      </c>
      <c r="N292" s="4"/>
      <c r="O292" s="4"/>
      <c r="P292" s="4"/>
      <c r="Q292" s="4"/>
      <c r="R292" s="4"/>
    </row>
    <row r="293" spans="1:18" x14ac:dyDescent="0.4">
      <c r="A293" s="17"/>
      <c r="B293" s="20"/>
      <c r="C293" s="20"/>
      <c r="D293" s="12"/>
      <c r="E293" s="13" t="s">
        <v>11</v>
      </c>
      <c r="F293" s="1"/>
      <c r="G293" s="1"/>
      <c r="H293" s="1"/>
      <c r="I293" s="1"/>
      <c r="J293" s="1"/>
      <c r="K293" s="1"/>
      <c r="L293" s="23"/>
      <c r="M293" s="4" t="str">
        <f t="shared" ref="M293" si="716">+IF(OR(M294=1,$B292="",$C292=""),"",IF(AND(F292*2=SUM(F293:F295),F292&lt;&gt;""),"",$F$11))</f>
        <v/>
      </c>
      <c r="N293" s="4" t="str">
        <f t="shared" ref="N293" si="717">+IF(OR(N294=1,$B292="",$C292=""),"",IF(AND(G292*2=SUM(G293:G295),G292&lt;&gt;""),"",$G$11))</f>
        <v/>
      </c>
      <c r="O293" s="4" t="str">
        <f t="shared" ref="O293" si="718">+IF(OR(O294=1,$B292="",$C292=""),"",IF(AND(H292*2=SUM(H293:H295),H292&lt;&gt;""),"",$H$11))</f>
        <v/>
      </c>
      <c r="P293" s="4" t="str">
        <f t="shared" ref="P293" si="719">+IF(OR(P294=1,$B292="",$C292=""),"",IF(AND(I292*2=SUM(I293:I295),I292&lt;&gt;""),"",$I$11))</f>
        <v/>
      </c>
      <c r="Q293" s="4" t="str">
        <f t="shared" ref="Q293" si="720">+IF(OR(Q294=1,$B292="",$C292=""),"",IF(AND(J292*2=SUM(J293:J295),J292&lt;&gt;""),"",$J$11))</f>
        <v/>
      </c>
      <c r="R293" s="4" t="str">
        <f t="shared" ref="R293" si="721">+IF(OR(R294=1,$B292="",$C292=""),"",IF(AND(K292*2=SUM(K293:K295),K292&lt;&gt;""),"",$K$11))</f>
        <v/>
      </c>
    </row>
    <row r="294" spans="1:18" x14ac:dyDescent="0.4">
      <c r="A294" s="17"/>
      <c r="B294" s="20"/>
      <c r="C294" s="20"/>
      <c r="D294" s="12"/>
      <c r="E294" s="13" t="s">
        <v>12</v>
      </c>
      <c r="F294" s="1"/>
      <c r="G294" s="1"/>
      <c r="H294" s="1"/>
      <c r="I294" s="1"/>
      <c r="J294" s="1"/>
      <c r="K294" s="1"/>
      <c r="L294" s="23"/>
      <c r="M294" s="4" t="str">
        <f t="shared" ref="M294" si="722">+IF(F292="契約なし",1,"")</f>
        <v/>
      </c>
      <c r="N294" s="4" t="str">
        <f t="shared" ref="N294" si="723">+IF(SUM(M294)&gt;0,1,IF(G292="契約なし",1,""))</f>
        <v/>
      </c>
      <c r="O294" s="4" t="str">
        <f t="shared" ref="O294" si="724">+IF(SUM(M294:N294)&gt;0,1,IF(H292="契約なし",1,""))</f>
        <v/>
      </c>
      <c r="P294" s="4" t="str">
        <f t="shared" ref="P294" si="725">+IF(SUM(M294:O294)&gt;0,1,IF(I292="契約なし",1,""))</f>
        <v/>
      </c>
      <c r="Q294" s="4" t="str">
        <f t="shared" ref="Q294" si="726">+IF(SUM(M294:P294)&gt;0,1,IF(J292="契約なし",1,""))</f>
        <v/>
      </c>
      <c r="R294" s="4" t="str">
        <f t="shared" ref="R294" si="727">+IF(SUM(M294:Q294)&gt;0,1,IF(K292="契約なし",1,""))</f>
        <v/>
      </c>
    </row>
    <row r="295" spans="1:18" x14ac:dyDescent="0.4">
      <c r="A295" s="17"/>
      <c r="B295" s="20"/>
      <c r="C295" s="20"/>
      <c r="D295" s="12"/>
      <c r="E295" s="13" t="s">
        <v>14</v>
      </c>
      <c r="F295" s="1"/>
      <c r="G295" s="1"/>
      <c r="H295" s="1"/>
      <c r="I295" s="1"/>
      <c r="J295" s="1"/>
      <c r="K295" s="1"/>
      <c r="L295" s="23"/>
      <c r="M295" s="4"/>
      <c r="N295" s="4"/>
      <c r="O295" s="4"/>
      <c r="P295" s="4"/>
      <c r="Q295" s="4"/>
      <c r="R295" s="4"/>
    </row>
    <row r="296" spans="1:18" x14ac:dyDescent="0.4">
      <c r="A296" s="18"/>
      <c r="B296" s="21"/>
      <c r="C296" s="21"/>
      <c r="D296" s="14"/>
      <c r="E296" s="13" t="s">
        <v>16</v>
      </c>
      <c r="F296" s="1"/>
      <c r="G296" s="1"/>
      <c r="H296" s="1"/>
      <c r="I296" s="1"/>
      <c r="J296" s="1"/>
      <c r="K296" s="1"/>
      <c r="L296" s="24"/>
      <c r="M296" s="4"/>
      <c r="N296" s="4"/>
      <c r="O296" s="4"/>
      <c r="P296" s="4"/>
      <c r="Q296" s="4"/>
      <c r="R296" s="4"/>
    </row>
    <row r="297" spans="1:18" x14ac:dyDescent="0.4">
      <c r="A297" s="16">
        <v>58</v>
      </c>
      <c r="B297" s="19"/>
      <c r="C297" s="19"/>
      <c r="D297" s="10" t="s">
        <v>10</v>
      </c>
      <c r="E297" s="11"/>
      <c r="F297" s="1"/>
      <c r="G297" s="1"/>
      <c r="H297" s="1"/>
      <c r="I297" s="1"/>
      <c r="J297" s="1"/>
      <c r="K297" s="1"/>
      <c r="L297" s="22"/>
      <c r="M297" s="2" t="str">
        <f t="shared" ref="M297" si="728">+IFERROR(IF(OR(M298&lt;&gt;"",N298&lt;&gt;"",O298&lt;&gt;"",P298&lt;&gt;"",Q298&lt;&gt;"",R298&lt;&gt;""),M298&amp;N298&amp;O298&amp;P298&amp;Q298&amp;R298&amp;"の通所日数、回数を確認してください",IF(AND(F297&lt;&gt;"",OR(B297="",C297="")),"受給者証番号又は通所者氏名を入力してください",IF(AND(OR(B297&lt;&gt;"",C297&lt;&gt;""),F297=""),"実績を入力してください",""))),"正しく入力してください")</f>
        <v/>
      </c>
      <c r="N297" s="4"/>
      <c r="O297" s="4"/>
      <c r="P297" s="4"/>
      <c r="Q297" s="4"/>
      <c r="R297" s="4"/>
    </row>
    <row r="298" spans="1:18" x14ac:dyDescent="0.4">
      <c r="A298" s="17"/>
      <c r="B298" s="20"/>
      <c r="C298" s="20"/>
      <c r="D298" s="12"/>
      <c r="E298" s="13" t="s">
        <v>11</v>
      </c>
      <c r="F298" s="1"/>
      <c r="G298" s="1"/>
      <c r="H298" s="1"/>
      <c r="I298" s="1"/>
      <c r="J298" s="1"/>
      <c r="K298" s="1"/>
      <c r="L298" s="23"/>
      <c r="M298" s="4" t="str">
        <f t="shared" ref="M298" si="729">+IF(OR(M299=1,$B297="",$C297=""),"",IF(AND(F297*2=SUM(F298:F300),F297&lt;&gt;""),"",$F$11))</f>
        <v/>
      </c>
      <c r="N298" s="4" t="str">
        <f t="shared" ref="N298" si="730">+IF(OR(N299=1,$B297="",$C297=""),"",IF(AND(G297*2=SUM(G298:G300),G297&lt;&gt;""),"",$G$11))</f>
        <v/>
      </c>
      <c r="O298" s="4" t="str">
        <f t="shared" ref="O298" si="731">+IF(OR(O299=1,$B297="",$C297=""),"",IF(AND(H297*2=SUM(H298:H300),H297&lt;&gt;""),"",$H$11))</f>
        <v/>
      </c>
      <c r="P298" s="4" t="str">
        <f t="shared" ref="P298" si="732">+IF(OR(P299=1,$B297="",$C297=""),"",IF(AND(I297*2=SUM(I298:I300),I297&lt;&gt;""),"",$I$11))</f>
        <v/>
      </c>
      <c r="Q298" s="4" t="str">
        <f t="shared" ref="Q298" si="733">+IF(OR(Q299=1,$B297="",$C297=""),"",IF(AND(J297*2=SUM(J298:J300),J297&lt;&gt;""),"",$J$11))</f>
        <v/>
      </c>
      <c r="R298" s="4" t="str">
        <f t="shared" ref="R298" si="734">+IF(OR(R299=1,$B297="",$C297=""),"",IF(AND(K297*2=SUM(K298:K300),K297&lt;&gt;""),"",$K$11))</f>
        <v/>
      </c>
    </row>
    <row r="299" spans="1:18" x14ac:dyDescent="0.4">
      <c r="A299" s="17"/>
      <c r="B299" s="20"/>
      <c r="C299" s="20"/>
      <c r="D299" s="12"/>
      <c r="E299" s="13" t="s">
        <v>12</v>
      </c>
      <c r="F299" s="1"/>
      <c r="G299" s="1"/>
      <c r="H299" s="1"/>
      <c r="I299" s="1"/>
      <c r="J299" s="1"/>
      <c r="K299" s="1"/>
      <c r="L299" s="23"/>
      <c r="M299" s="4" t="str">
        <f t="shared" ref="M299" si="735">+IF(F297="契約なし",1,"")</f>
        <v/>
      </c>
      <c r="N299" s="4" t="str">
        <f t="shared" ref="N299" si="736">+IF(SUM(M299)&gt;0,1,IF(G297="契約なし",1,""))</f>
        <v/>
      </c>
      <c r="O299" s="4" t="str">
        <f t="shared" ref="O299" si="737">+IF(SUM(M299:N299)&gt;0,1,IF(H297="契約なし",1,""))</f>
        <v/>
      </c>
      <c r="P299" s="4" t="str">
        <f t="shared" ref="P299" si="738">+IF(SUM(M299:O299)&gt;0,1,IF(I297="契約なし",1,""))</f>
        <v/>
      </c>
      <c r="Q299" s="4" t="str">
        <f t="shared" ref="Q299" si="739">+IF(SUM(M299:P299)&gt;0,1,IF(J297="契約なし",1,""))</f>
        <v/>
      </c>
      <c r="R299" s="4" t="str">
        <f t="shared" ref="R299" si="740">+IF(SUM(M299:Q299)&gt;0,1,IF(K297="契約なし",1,""))</f>
        <v/>
      </c>
    </row>
    <row r="300" spans="1:18" x14ac:dyDescent="0.4">
      <c r="A300" s="17"/>
      <c r="B300" s="20"/>
      <c r="C300" s="20"/>
      <c r="D300" s="12"/>
      <c r="E300" s="13" t="s">
        <v>14</v>
      </c>
      <c r="F300" s="1"/>
      <c r="G300" s="1"/>
      <c r="H300" s="1"/>
      <c r="I300" s="1"/>
      <c r="J300" s="1"/>
      <c r="K300" s="1"/>
      <c r="L300" s="23"/>
      <c r="M300" s="4"/>
      <c r="N300" s="4"/>
      <c r="O300" s="4"/>
      <c r="P300" s="4"/>
      <c r="Q300" s="4"/>
      <c r="R300" s="4"/>
    </row>
    <row r="301" spans="1:18" x14ac:dyDescent="0.4">
      <c r="A301" s="18"/>
      <c r="B301" s="21"/>
      <c r="C301" s="21"/>
      <c r="D301" s="14"/>
      <c r="E301" s="13" t="s">
        <v>15</v>
      </c>
      <c r="F301" s="1"/>
      <c r="G301" s="1"/>
      <c r="H301" s="1"/>
      <c r="I301" s="1"/>
      <c r="J301" s="1"/>
      <c r="K301" s="1"/>
      <c r="L301" s="24"/>
      <c r="M301" s="4"/>
      <c r="N301" s="4"/>
      <c r="O301" s="4"/>
      <c r="P301" s="4"/>
      <c r="Q301" s="4"/>
      <c r="R301" s="4"/>
    </row>
    <row r="302" spans="1:18" x14ac:dyDescent="0.4">
      <c r="A302" s="16">
        <v>59</v>
      </c>
      <c r="B302" s="19"/>
      <c r="C302" s="19"/>
      <c r="D302" s="10" t="s">
        <v>10</v>
      </c>
      <c r="E302" s="11"/>
      <c r="F302" s="1"/>
      <c r="G302" s="1"/>
      <c r="H302" s="1"/>
      <c r="I302" s="1"/>
      <c r="J302" s="1"/>
      <c r="K302" s="1"/>
      <c r="L302" s="22"/>
      <c r="M302" s="2" t="str">
        <f t="shared" ref="M302" si="741">+IFERROR(IF(OR(M303&lt;&gt;"",N303&lt;&gt;"",O303&lt;&gt;"",P303&lt;&gt;"",Q303&lt;&gt;"",R303&lt;&gt;""),M303&amp;N303&amp;O303&amp;P303&amp;Q303&amp;R303&amp;"の通所日数、回数を確認してください",IF(AND(F302&lt;&gt;"",OR(B302="",C302="")),"受給者証番号又は通所者氏名を入力してください",IF(AND(OR(B302&lt;&gt;"",C302&lt;&gt;""),F302=""),"実績を入力してください",""))),"正しく入力してください")</f>
        <v/>
      </c>
      <c r="N302" s="4"/>
      <c r="O302" s="4"/>
      <c r="P302" s="4"/>
      <c r="Q302" s="4"/>
      <c r="R302" s="4"/>
    </row>
    <row r="303" spans="1:18" x14ac:dyDescent="0.4">
      <c r="A303" s="17"/>
      <c r="B303" s="20"/>
      <c r="C303" s="20"/>
      <c r="D303" s="12"/>
      <c r="E303" s="13" t="s">
        <v>11</v>
      </c>
      <c r="F303" s="1"/>
      <c r="G303" s="1"/>
      <c r="H303" s="1"/>
      <c r="I303" s="1"/>
      <c r="J303" s="1"/>
      <c r="K303" s="1"/>
      <c r="L303" s="23"/>
      <c r="M303" s="4" t="str">
        <f t="shared" ref="M303" si="742">+IF(OR(M304=1,$B302="",$C302=""),"",IF(AND(F302*2=SUM(F303:F305),F302&lt;&gt;""),"",$F$11))</f>
        <v/>
      </c>
      <c r="N303" s="4" t="str">
        <f t="shared" ref="N303" si="743">+IF(OR(N304=1,$B302="",$C302=""),"",IF(AND(G302*2=SUM(G303:G305),G302&lt;&gt;""),"",$G$11))</f>
        <v/>
      </c>
      <c r="O303" s="4" t="str">
        <f t="shared" ref="O303" si="744">+IF(OR(O304=1,$B302="",$C302=""),"",IF(AND(H302*2=SUM(H303:H305),H302&lt;&gt;""),"",$H$11))</f>
        <v/>
      </c>
      <c r="P303" s="4" t="str">
        <f t="shared" ref="P303" si="745">+IF(OR(P304=1,$B302="",$C302=""),"",IF(AND(I302*2=SUM(I303:I305),I302&lt;&gt;""),"",$I$11))</f>
        <v/>
      </c>
      <c r="Q303" s="4" t="str">
        <f t="shared" ref="Q303" si="746">+IF(OR(Q304=1,$B302="",$C302=""),"",IF(AND(J302*2=SUM(J303:J305),J302&lt;&gt;""),"",$J$11))</f>
        <v/>
      </c>
      <c r="R303" s="4" t="str">
        <f t="shared" ref="R303" si="747">+IF(OR(R304=1,$B302="",$C302=""),"",IF(AND(K302*2=SUM(K303:K305),K302&lt;&gt;""),"",$K$11))</f>
        <v/>
      </c>
    </row>
    <row r="304" spans="1:18" x14ac:dyDescent="0.4">
      <c r="A304" s="17"/>
      <c r="B304" s="20"/>
      <c r="C304" s="20"/>
      <c r="D304" s="12"/>
      <c r="E304" s="13" t="s">
        <v>12</v>
      </c>
      <c r="F304" s="1"/>
      <c r="G304" s="1"/>
      <c r="H304" s="1"/>
      <c r="I304" s="1"/>
      <c r="J304" s="1"/>
      <c r="K304" s="1"/>
      <c r="L304" s="23"/>
      <c r="M304" s="4" t="str">
        <f t="shared" ref="M304" si="748">+IF(F302="契約なし",1,"")</f>
        <v/>
      </c>
      <c r="N304" s="4" t="str">
        <f t="shared" ref="N304" si="749">+IF(SUM(M304)&gt;0,1,IF(G302="契約なし",1,""))</f>
        <v/>
      </c>
      <c r="O304" s="4" t="str">
        <f t="shared" ref="O304" si="750">+IF(SUM(M304:N304)&gt;0,1,IF(H302="契約なし",1,""))</f>
        <v/>
      </c>
      <c r="P304" s="4" t="str">
        <f t="shared" ref="P304" si="751">+IF(SUM(M304:O304)&gt;0,1,IF(I302="契約なし",1,""))</f>
        <v/>
      </c>
      <c r="Q304" s="4" t="str">
        <f t="shared" ref="Q304" si="752">+IF(SUM(M304:P304)&gt;0,1,IF(J302="契約なし",1,""))</f>
        <v/>
      </c>
      <c r="R304" s="4" t="str">
        <f t="shared" ref="R304" si="753">+IF(SUM(M304:Q304)&gt;0,1,IF(K302="契約なし",1,""))</f>
        <v/>
      </c>
    </row>
    <row r="305" spans="1:18" x14ac:dyDescent="0.4">
      <c r="A305" s="17"/>
      <c r="B305" s="20"/>
      <c r="C305" s="20"/>
      <c r="D305" s="12"/>
      <c r="E305" s="13" t="s">
        <v>14</v>
      </c>
      <c r="F305" s="1"/>
      <c r="G305" s="1"/>
      <c r="H305" s="1"/>
      <c r="I305" s="1"/>
      <c r="J305" s="1"/>
      <c r="K305" s="1"/>
      <c r="L305" s="23"/>
      <c r="M305" s="4"/>
      <c r="N305" s="4"/>
      <c r="O305" s="4"/>
      <c r="P305" s="4"/>
      <c r="Q305" s="4"/>
      <c r="R305" s="4"/>
    </row>
    <row r="306" spans="1:18" x14ac:dyDescent="0.4">
      <c r="A306" s="18"/>
      <c r="B306" s="21"/>
      <c r="C306" s="21"/>
      <c r="D306" s="14"/>
      <c r="E306" s="13" t="s">
        <v>16</v>
      </c>
      <c r="F306" s="1"/>
      <c r="G306" s="1"/>
      <c r="H306" s="1"/>
      <c r="I306" s="1"/>
      <c r="J306" s="1"/>
      <c r="K306" s="1"/>
      <c r="L306" s="24"/>
      <c r="M306" s="4"/>
      <c r="N306" s="4"/>
      <c r="O306" s="4"/>
      <c r="P306" s="4"/>
      <c r="Q306" s="4"/>
      <c r="R306" s="4"/>
    </row>
    <row r="307" spans="1:18" x14ac:dyDescent="0.4">
      <c r="A307" s="16">
        <v>60</v>
      </c>
      <c r="B307" s="19"/>
      <c r="C307" s="19"/>
      <c r="D307" s="10" t="s">
        <v>10</v>
      </c>
      <c r="E307" s="11"/>
      <c r="F307" s="1"/>
      <c r="G307" s="1"/>
      <c r="H307" s="1"/>
      <c r="I307" s="1"/>
      <c r="J307" s="1"/>
      <c r="K307" s="1"/>
      <c r="L307" s="22"/>
      <c r="M307" s="2" t="str">
        <f t="shared" ref="M307" si="754">+IFERROR(IF(OR(M308&lt;&gt;"",N308&lt;&gt;"",O308&lt;&gt;"",P308&lt;&gt;"",Q308&lt;&gt;"",R308&lt;&gt;""),M308&amp;N308&amp;O308&amp;P308&amp;Q308&amp;R308&amp;"の通所日数、回数を確認してください",IF(AND(F307&lt;&gt;"",OR(B307="",C307="")),"受給者証番号又は通所者氏名を入力してください",IF(AND(OR(B307&lt;&gt;"",C307&lt;&gt;""),F307=""),"実績を入力してください",""))),"正しく入力してください")</f>
        <v/>
      </c>
      <c r="N307" s="4"/>
      <c r="O307" s="4"/>
      <c r="P307" s="4"/>
      <c r="Q307" s="4"/>
      <c r="R307" s="4"/>
    </row>
    <row r="308" spans="1:18" x14ac:dyDescent="0.4">
      <c r="A308" s="17"/>
      <c r="B308" s="20"/>
      <c r="C308" s="20"/>
      <c r="D308" s="12"/>
      <c r="E308" s="13" t="s">
        <v>11</v>
      </c>
      <c r="F308" s="1"/>
      <c r="G308" s="1"/>
      <c r="H308" s="1"/>
      <c r="I308" s="1"/>
      <c r="J308" s="1"/>
      <c r="K308" s="1"/>
      <c r="L308" s="23"/>
      <c r="M308" s="4" t="str">
        <f t="shared" ref="M308" si="755">+IF(OR(M309=1,$B307="",$C307=""),"",IF(AND(F307*2=SUM(F308:F310),F307&lt;&gt;""),"",$F$11))</f>
        <v/>
      </c>
      <c r="N308" s="4" t="str">
        <f t="shared" ref="N308" si="756">+IF(OR(N309=1,$B307="",$C307=""),"",IF(AND(G307*2=SUM(G308:G310),G307&lt;&gt;""),"",$G$11))</f>
        <v/>
      </c>
      <c r="O308" s="4" t="str">
        <f t="shared" ref="O308" si="757">+IF(OR(O309=1,$B307="",$C307=""),"",IF(AND(H307*2=SUM(H308:H310),H307&lt;&gt;""),"",$H$11))</f>
        <v/>
      </c>
      <c r="P308" s="4" t="str">
        <f t="shared" ref="P308" si="758">+IF(OR(P309=1,$B307="",$C307=""),"",IF(AND(I307*2=SUM(I308:I310),I307&lt;&gt;""),"",$I$11))</f>
        <v/>
      </c>
      <c r="Q308" s="4" t="str">
        <f t="shared" ref="Q308" si="759">+IF(OR(Q309=1,$B307="",$C307=""),"",IF(AND(J307*2=SUM(J308:J310),J307&lt;&gt;""),"",$J$11))</f>
        <v/>
      </c>
      <c r="R308" s="4" t="str">
        <f t="shared" ref="R308" si="760">+IF(OR(R309=1,$B307="",$C307=""),"",IF(AND(K307*2=SUM(K308:K310),K307&lt;&gt;""),"",$K$11))</f>
        <v/>
      </c>
    </row>
    <row r="309" spans="1:18" x14ac:dyDescent="0.4">
      <c r="A309" s="17"/>
      <c r="B309" s="20"/>
      <c r="C309" s="20"/>
      <c r="D309" s="12"/>
      <c r="E309" s="13" t="s">
        <v>12</v>
      </c>
      <c r="F309" s="1"/>
      <c r="G309" s="1"/>
      <c r="H309" s="1"/>
      <c r="I309" s="1"/>
      <c r="J309" s="1"/>
      <c r="K309" s="1"/>
      <c r="L309" s="23"/>
      <c r="M309" s="4" t="str">
        <f t="shared" ref="M309" si="761">+IF(F307="契約なし",1,"")</f>
        <v/>
      </c>
      <c r="N309" s="4" t="str">
        <f t="shared" ref="N309" si="762">+IF(SUM(M309)&gt;0,1,IF(G307="契約なし",1,""))</f>
        <v/>
      </c>
      <c r="O309" s="4" t="str">
        <f t="shared" ref="O309" si="763">+IF(SUM(M309:N309)&gt;0,1,IF(H307="契約なし",1,""))</f>
        <v/>
      </c>
      <c r="P309" s="4" t="str">
        <f t="shared" ref="P309" si="764">+IF(SUM(M309:O309)&gt;0,1,IF(I307="契約なし",1,""))</f>
        <v/>
      </c>
      <c r="Q309" s="4" t="str">
        <f t="shared" ref="Q309" si="765">+IF(SUM(M309:P309)&gt;0,1,IF(J307="契約なし",1,""))</f>
        <v/>
      </c>
      <c r="R309" s="4" t="str">
        <f t="shared" ref="R309" si="766">+IF(SUM(M309:Q309)&gt;0,1,IF(K307="契約なし",1,""))</f>
        <v/>
      </c>
    </row>
    <row r="310" spans="1:18" x14ac:dyDescent="0.4">
      <c r="A310" s="17"/>
      <c r="B310" s="20"/>
      <c r="C310" s="20"/>
      <c r="D310" s="12"/>
      <c r="E310" s="13" t="s">
        <v>14</v>
      </c>
      <c r="F310" s="1"/>
      <c r="G310" s="1"/>
      <c r="H310" s="1"/>
      <c r="I310" s="1"/>
      <c r="J310" s="1"/>
      <c r="K310" s="1"/>
      <c r="L310" s="23"/>
      <c r="M310" s="4"/>
      <c r="N310" s="4"/>
      <c r="O310" s="4"/>
      <c r="P310" s="4"/>
      <c r="Q310" s="4"/>
      <c r="R310" s="4"/>
    </row>
    <row r="311" spans="1:18" x14ac:dyDescent="0.4">
      <c r="A311" s="18"/>
      <c r="B311" s="21"/>
      <c r="C311" s="21"/>
      <c r="D311" s="14"/>
      <c r="E311" s="13" t="s">
        <v>15</v>
      </c>
      <c r="F311" s="1"/>
      <c r="G311" s="1"/>
      <c r="H311" s="1"/>
      <c r="I311" s="1"/>
      <c r="J311" s="1"/>
      <c r="K311" s="1"/>
      <c r="L311" s="24"/>
      <c r="M311" s="4"/>
      <c r="N311" s="4"/>
      <c r="O311" s="4"/>
      <c r="P311" s="4"/>
      <c r="Q311" s="4"/>
      <c r="R311" s="4"/>
    </row>
    <row r="312" spans="1:18" x14ac:dyDescent="0.4">
      <c r="A312" s="16">
        <v>61</v>
      </c>
      <c r="B312" s="19"/>
      <c r="C312" s="19"/>
      <c r="D312" s="10" t="s">
        <v>10</v>
      </c>
      <c r="E312" s="11"/>
      <c r="F312" s="1"/>
      <c r="G312" s="1"/>
      <c r="H312" s="1"/>
      <c r="I312" s="1"/>
      <c r="J312" s="1"/>
      <c r="K312" s="1"/>
      <c r="L312" s="22"/>
      <c r="M312" s="2" t="str">
        <f t="shared" ref="M312" si="767">+IFERROR(IF(OR(M313&lt;&gt;"",N313&lt;&gt;"",O313&lt;&gt;"",P313&lt;&gt;"",Q313&lt;&gt;"",R313&lt;&gt;""),M313&amp;N313&amp;O313&amp;P313&amp;Q313&amp;R313&amp;"の通所日数、回数を確認してください",IF(AND(F312&lt;&gt;"",OR(B312="",C312="")),"受給者証番号又は通所者氏名を入力してください",IF(AND(OR(B312&lt;&gt;"",C312&lt;&gt;""),F312=""),"実績を入力してください",""))),"正しく入力してください")</f>
        <v/>
      </c>
      <c r="N312" s="4"/>
      <c r="O312" s="4"/>
      <c r="P312" s="4"/>
      <c r="Q312" s="4"/>
      <c r="R312" s="4"/>
    </row>
    <row r="313" spans="1:18" x14ac:dyDescent="0.4">
      <c r="A313" s="17"/>
      <c r="B313" s="20"/>
      <c r="C313" s="20"/>
      <c r="D313" s="12"/>
      <c r="E313" s="13" t="s">
        <v>11</v>
      </c>
      <c r="F313" s="1"/>
      <c r="G313" s="1"/>
      <c r="H313" s="1"/>
      <c r="I313" s="1"/>
      <c r="J313" s="1"/>
      <c r="K313" s="1"/>
      <c r="L313" s="23"/>
      <c r="M313" s="4" t="str">
        <f t="shared" ref="M313" si="768">+IF(OR(M314=1,$B312="",$C312=""),"",IF(AND(F312*2=SUM(F313:F315),F312&lt;&gt;""),"",$F$11))</f>
        <v/>
      </c>
      <c r="N313" s="4" t="str">
        <f t="shared" ref="N313" si="769">+IF(OR(N314=1,$B312="",$C312=""),"",IF(AND(G312*2=SUM(G313:G315),G312&lt;&gt;""),"",$G$11))</f>
        <v/>
      </c>
      <c r="O313" s="4" t="str">
        <f t="shared" ref="O313" si="770">+IF(OR(O314=1,$B312="",$C312=""),"",IF(AND(H312*2=SUM(H313:H315),H312&lt;&gt;""),"",$H$11))</f>
        <v/>
      </c>
      <c r="P313" s="4" t="str">
        <f t="shared" ref="P313" si="771">+IF(OR(P314=1,$B312="",$C312=""),"",IF(AND(I312*2=SUM(I313:I315),I312&lt;&gt;""),"",$I$11))</f>
        <v/>
      </c>
      <c r="Q313" s="4" t="str">
        <f t="shared" ref="Q313" si="772">+IF(OR(Q314=1,$B312="",$C312=""),"",IF(AND(J312*2=SUM(J313:J315),J312&lt;&gt;""),"",$J$11))</f>
        <v/>
      </c>
      <c r="R313" s="4" t="str">
        <f t="shared" ref="R313" si="773">+IF(OR(R314=1,$B312="",$C312=""),"",IF(AND(K312*2=SUM(K313:K315),K312&lt;&gt;""),"",$K$11))</f>
        <v/>
      </c>
    </row>
    <row r="314" spans="1:18" x14ac:dyDescent="0.4">
      <c r="A314" s="17"/>
      <c r="B314" s="20"/>
      <c r="C314" s="20"/>
      <c r="D314" s="12"/>
      <c r="E314" s="13" t="s">
        <v>12</v>
      </c>
      <c r="F314" s="1"/>
      <c r="G314" s="1"/>
      <c r="H314" s="1"/>
      <c r="I314" s="1"/>
      <c r="J314" s="1"/>
      <c r="K314" s="1"/>
      <c r="L314" s="23"/>
      <c r="M314" s="4" t="str">
        <f t="shared" ref="M314" si="774">+IF(F312="契約なし",1,"")</f>
        <v/>
      </c>
      <c r="N314" s="4" t="str">
        <f t="shared" ref="N314" si="775">+IF(SUM(M314)&gt;0,1,IF(G312="契約なし",1,""))</f>
        <v/>
      </c>
      <c r="O314" s="4" t="str">
        <f t="shared" ref="O314" si="776">+IF(SUM(M314:N314)&gt;0,1,IF(H312="契約なし",1,""))</f>
        <v/>
      </c>
      <c r="P314" s="4" t="str">
        <f t="shared" ref="P314" si="777">+IF(SUM(M314:O314)&gt;0,1,IF(I312="契約なし",1,""))</f>
        <v/>
      </c>
      <c r="Q314" s="4" t="str">
        <f t="shared" ref="Q314" si="778">+IF(SUM(M314:P314)&gt;0,1,IF(J312="契約なし",1,""))</f>
        <v/>
      </c>
      <c r="R314" s="4" t="str">
        <f t="shared" ref="R314" si="779">+IF(SUM(M314:Q314)&gt;0,1,IF(K312="契約なし",1,""))</f>
        <v/>
      </c>
    </row>
    <row r="315" spans="1:18" x14ac:dyDescent="0.4">
      <c r="A315" s="17"/>
      <c r="B315" s="20"/>
      <c r="C315" s="20"/>
      <c r="D315" s="12"/>
      <c r="E315" s="13" t="s">
        <v>14</v>
      </c>
      <c r="F315" s="1"/>
      <c r="G315" s="1"/>
      <c r="H315" s="1"/>
      <c r="I315" s="1"/>
      <c r="J315" s="1"/>
      <c r="K315" s="1"/>
      <c r="L315" s="23"/>
      <c r="M315" s="4"/>
      <c r="N315" s="4"/>
      <c r="O315" s="4"/>
      <c r="P315" s="4"/>
      <c r="Q315" s="4"/>
      <c r="R315" s="4"/>
    </row>
    <row r="316" spans="1:18" x14ac:dyDescent="0.4">
      <c r="A316" s="18"/>
      <c r="B316" s="21"/>
      <c r="C316" s="21"/>
      <c r="D316" s="14"/>
      <c r="E316" s="13" t="s">
        <v>16</v>
      </c>
      <c r="F316" s="1"/>
      <c r="G316" s="1"/>
      <c r="H316" s="1"/>
      <c r="I316" s="1"/>
      <c r="J316" s="1"/>
      <c r="K316" s="1"/>
      <c r="L316" s="24"/>
      <c r="M316" s="4"/>
      <c r="N316" s="4"/>
      <c r="O316" s="4"/>
      <c r="P316" s="4"/>
      <c r="Q316" s="4"/>
      <c r="R316" s="4"/>
    </row>
    <row r="317" spans="1:18" x14ac:dyDescent="0.4">
      <c r="A317" s="16">
        <v>62</v>
      </c>
      <c r="B317" s="19"/>
      <c r="C317" s="19"/>
      <c r="D317" s="10" t="s">
        <v>10</v>
      </c>
      <c r="E317" s="11"/>
      <c r="F317" s="1"/>
      <c r="G317" s="1"/>
      <c r="H317" s="1"/>
      <c r="I317" s="1"/>
      <c r="J317" s="1"/>
      <c r="K317" s="1"/>
      <c r="L317" s="22"/>
      <c r="M317" s="2" t="str">
        <f t="shared" ref="M317" si="780">+IFERROR(IF(OR(M318&lt;&gt;"",N318&lt;&gt;"",O318&lt;&gt;"",P318&lt;&gt;"",Q318&lt;&gt;"",R318&lt;&gt;""),M318&amp;N318&amp;O318&amp;P318&amp;Q318&amp;R318&amp;"の通所日数、回数を確認してください",IF(AND(F317&lt;&gt;"",OR(B317="",C317="")),"受給者証番号又は通所者氏名を入力してください",IF(AND(OR(B317&lt;&gt;"",C317&lt;&gt;""),F317=""),"実績を入力してください",""))),"正しく入力してください")</f>
        <v/>
      </c>
      <c r="N317" s="4"/>
      <c r="O317" s="4"/>
      <c r="P317" s="4"/>
      <c r="Q317" s="4"/>
      <c r="R317" s="4"/>
    </row>
    <row r="318" spans="1:18" x14ac:dyDescent="0.4">
      <c r="A318" s="17"/>
      <c r="B318" s="20"/>
      <c r="C318" s="20"/>
      <c r="D318" s="12"/>
      <c r="E318" s="13" t="s">
        <v>11</v>
      </c>
      <c r="F318" s="1"/>
      <c r="G318" s="1"/>
      <c r="H318" s="1"/>
      <c r="I318" s="1"/>
      <c r="J318" s="1"/>
      <c r="K318" s="1"/>
      <c r="L318" s="23"/>
      <c r="M318" s="4" t="str">
        <f t="shared" ref="M318" si="781">+IF(OR(M319=1,$B317="",$C317=""),"",IF(AND(F317*2=SUM(F318:F320),F317&lt;&gt;""),"",$F$11))</f>
        <v/>
      </c>
      <c r="N318" s="4" t="str">
        <f t="shared" ref="N318" si="782">+IF(OR(N319=1,$B317="",$C317=""),"",IF(AND(G317*2=SUM(G318:G320),G317&lt;&gt;""),"",$G$11))</f>
        <v/>
      </c>
      <c r="O318" s="4" t="str">
        <f t="shared" ref="O318" si="783">+IF(OR(O319=1,$B317="",$C317=""),"",IF(AND(H317*2=SUM(H318:H320),H317&lt;&gt;""),"",$H$11))</f>
        <v/>
      </c>
      <c r="P318" s="4" t="str">
        <f t="shared" ref="P318" si="784">+IF(OR(P319=1,$B317="",$C317=""),"",IF(AND(I317*2=SUM(I318:I320),I317&lt;&gt;""),"",$I$11))</f>
        <v/>
      </c>
      <c r="Q318" s="4" t="str">
        <f t="shared" ref="Q318" si="785">+IF(OR(Q319=1,$B317="",$C317=""),"",IF(AND(J317*2=SUM(J318:J320),J317&lt;&gt;""),"",$J$11))</f>
        <v/>
      </c>
      <c r="R318" s="4" t="str">
        <f t="shared" ref="R318" si="786">+IF(OR(R319=1,$B317="",$C317=""),"",IF(AND(K317*2=SUM(K318:K320),K317&lt;&gt;""),"",$K$11))</f>
        <v/>
      </c>
    </row>
    <row r="319" spans="1:18" x14ac:dyDescent="0.4">
      <c r="A319" s="17"/>
      <c r="B319" s="20"/>
      <c r="C319" s="20"/>
      <c r="D319" s="12"/>
      <c r="E319" s="13" t="s">
        <v>12</v>
      </c>
      <c r="F319" s="1"/>
      <c r="G319" s="1"/>
      <c r="H319" s="1"/>
      <c r="I319" s="1"/>
      <c r="J319" s="1"/>
      <c r="K319" s="1"/>
      <c r="L319" s="23"/>
      <c r="M319" s="4" t="str">
        <f t="shared" ref="M319" si="787">+IF(F317="契約なし",1,"")</f>
        <v/>
      </c>
      <c r="N319" s="4" t="str">
        <f t="shared" ref="N319" si="788">+IF(SUM(M319)&gt;0,1,IF(G317="契約なし",1,""))</f>
        <v/>
      </c>
      <c r="O319" s="4" t="str">
        <f t="shared" ref="O319" si="789">+IF(SUM(M319:N319)&gt;0,1,IF(H317="契約なし",1,""))</f>
        <v/>
      </c>
      <c r="P319" s="4" t="str">
        <f t="shared" ref="P319" si="790">+IF(SUM(M319:O319)&gt;0,1,IF(I317="契約なし",1,""))</f>
        <v/>
      </c>
      <c r="Q319" s="4" t="str">
        <f t="shared" ref="Q319" si="791">+IF(SUM(M319:P319)&gt;0,1,IF(J317="契約なし",1,""))</f>
        <v/>
      </c>
      <c r="R319" s="4" t="str">
        <f t="shared" ref="R319" si="792">+IF(SUM(M319:Q319)&gt;0,1,IF(K317="契約なし",1,""))</f>
        <v/>
      </c>
    </row>
    <row r="320" spans="1:18" x14ac:dyDescent="0.4">
      <c r="A320" s="17"/>
      <c r="B320" s="20"/>
      <c r="C320" s="20"/>
      <c r="D320" s="12"/>
      <c r="E320" s="13" t="s">
        <v>14</v>
      </c>
      <c r="F320" s="1"/>
      <c r="G320" s="1"/>
      <c r="H320" s="1"/>
      <c r="I320" s="1"/>
      <c r="J320" s="1"/>
      <c r="K320" s="1"/>
      <c r="L320" s="23"/>
      <c r="M320" s="4"/>
      <c r="N320" s="4"/>
      <c r="O320" s="4"/>
      <c r="P320" s="4"/>
      <c r="Q320" s="4"/>
      <c r="R320" s="4"/>
    </row>
    <row r="321" spans="1:18" x14ac:dyDescent="0.4">
      <c r="A321" s="18"/>
      <c r="B321" s="21"/>
      <c r="C321" s="21"/>
      <c r="D321" s="14"/>
      <c r="E321" s="13" t="s">
        <v>15</v>
      </c>
      <c r="F321" s="1"/>
      <c r="G321" s="1"/>
      <c r="H321" s="1"/>
      <c r="I321" s="1"/>
      <c r="J321" s="1"/>
      <c r="K321" s="1"/>
      <c r="L321" s="24"/>
      <c r="M321" s="4"/>
      <c r="N321" s="4"/>
      <c r="O321" s="4"/>
      <c r="P321" s="4"/>
      <c r="Q321" s="4"/>
      <c r="R321" s="4"/>
    </row>
    <row r="322" spans="1:18" x14ac:dyDescent="0.4">
      <c r="A322" s="16">
        <v>63</v>
      </c>
      <c r="B322" s="19"/>
      <c r="C322" s="19"/>
      <c r="D322" s="10" t="s">
        <v>10</v>
      </c>
      <c r="E322" s="11"/>
      <c r="F322" s="1"/>
      <c r="G322" s="1"/>
      <c r="H322" s="1"/>
      <c r="I322" s="1"/>
      <c r="J322" s="1"/>
      <c r="K322" s="1"/>
      <c r="L322" s="22"/>
      <c r="M322" s="2" t="str">
        <f t="shared" ref="M322" si="793">+IFERROR(IF(OR(M323&lt;&gt;"",N323&lt;&gt;"",O323&lt;&gt;"",P323&lt;&gt;"",Q323&lt;&gt;"",R323&lt;&gt;""),M323&amp;N323&amp;O323&amp;P323&amp;Q323&amp;R323&amp;"の通所日数、回数を確認してください",IF(AND(F322&lt;&gt;"",OR(B322="",C322="")),"受給者証番号又は通所者氏名を入力してください",IF(AND(OR(B322&lt;&gt;"",C322&lt;&gt;""),F322=""),"実績を入力してください",""))),"正しく入力してください")</f>
        <v/>
      </c>
      <c r="N322" s="4"/>
      <c r="O322" s="4"/>
      <c r="P322" s="4"/>
      <c r="Q322" s="4"/>
      <c r="R322" s="4"/>
    </row>
    <row r="323" spans="1:18" x14ac:dyDescent="0.4">
      <c r="A323" s="17"/>
      <c r="B323" s="20"/>
      <c r="C323" s="20"/>
      <c r="D323" s="12"/>
      <c r="E323" s="13" t="s">
        <v>11</v>
      </c>
      <c r="F323" s="1"/>
      <c r="G323" s="1"/>
      <c r="H323" s="1"/>
      <c r="I323" s="1"/>
      <c r="J323" s="1"/>
      <c r="K323" s="1"/>
      <c r="L323" s="23"/>
      <c r="M323" s="4" t="str">
        <f t="shared" ref="M323" si="794">+IF(OR(M324=1,$B322="",$C322=""),"",IF(AND(F322*2=SUM(F323:F325),F322&lt;&gt;""),"",$F$11))</f>
        <v/>
      </c>
      <c r="N323" s="4" t="str">
        <f t="shared" ref="N323" si="795">+IF(OR(N324=1,$B322="",$C322=""),"",IF(AND(G322*2=SUM(G323:G325),G322&lt;&gt;""),"",$G$11))</f>
        <v/>
      </c>
      <c r="O323" s="4" t="str">
        <f t="shared" ref="O323" si="796">+IF(OR(O324=1,$B322="",$C322=""),"",IF(AND(H322*2=SUM(H323:H325),H322&lt;&gt;""),"",$H$11))</f>
        <v/>
      </c>
      <c r="P323" s="4" t="str">
        <f t="shared" ref="P323" si="797">+IF(OR(P324=1,$B322="",$C322=""),"",IF(AND(I322*2=SUM(I323:I325),I322&lt;&gt;""),"",$I$11))</f>
        <v/>
      </c>
      <c r="Q323" s="4" t="str">
        <f t="shared" ref="Q323" si="798">+IF(OR(Q324=1,$B322="",$C322=""),"",IF(AND(J322*2=SUM(J323:J325),J322&lt;&gt;""),"",$J$11))</f>
        <v/>
      </c>
      <c r="R323" s="4" t="str">
        <f t="shared" ref="R323" si="799">+IF(OR(R324=1,$B322="",$C322=""),"",IF(AND(K322*2=SUM(K323:K325),K322&lt;&gt;""),"",$K$11))</f>
        <v/>
      </c>
    </row>
    <row r="324" spans="1:18" x14ac:dyDescent="0.4">
      <c r="A324" s="17"/>
      <c r="B324" s="20"/>
      <c r="C324" s="20"/>
      <c r="D324" s="12"/>
      <c r="E324" s="13" t="s">
        <v>12</v>
      </c>
      <c r="F324" s="1"/>
      <c r="G324" s="1"/>
      <c r="H324" s="1"/>
      <c r="I324" s="1"/>
      <c r="J324" s="1"/>
      <c r="K324" s="1"/>
      <c r="L324" s="23"/>
      <c r="M324" s="4" t="str">
        <f t="shared" ref="M324" si="800">+IF(F322="契約なし",1,"")</f>
        <v/>
      </c>
      <c r="N324" s="4" t="str">
        <f t="shared" ref="N324" si="801">+IF(SUM(M324)&gt;0,1,IF(G322="契約なし",1,""))</f>
        <v/>
      </c>
      <c r="O324" s="4" t="str">
        <f t="shared" ref="O324" si="802">+IF(SUM(M324:N324)&gt;0,1,IF(H322="契約なし",1,""))</f>
        <v/>
      </c>
      <c r="P324" s="4" t="str">
        <f t="shared" ref="P324" si="803">+IF(SUM(M324:O324)&gt;0,1,IF(I322="契約なし",1,""))</f>
        <v/>
      </c>
      <c r="Q324" s="4" t="str">
        <f t="shared" ref="Q324" si="804">+IF(SUM(M324:P324)&gt;0,1,IF(J322="契約なし",1,""))</f>
        <v/>
      </c>
      <c r="R324" s="4" t="str">
        <f t="shared" ref="R324" si="805">+IF(SUM(M324:Q324)&gt;0,1,IF(K322="契約なし",1,""))</f>
        <v/>
      </c>
    </row>
    <row r="325" spans="1:18" x14ac:dyDescent="0.4">
      <c r="A325" s="17"/>
      <c r="B325" s="20"/>
      <c r="C325" s="20"/>
      <c r="D325" s="12"/>
      <c r="E325" s="13" t="s">
        <v>14</v>
      </c>
      <c r="F325" s="1"/>
      <c r="G325" s="1"/>
      <c r="H325" s="1"/>
      <c r="I325" s="1"/>
      <c r="J325" s="1"/>
      <c r="K325" s="1"/>
      <c r="L325" s="23"/>
      <c r="M325" s="4"/>
      <c r="N325" s="4"/>
      <c r="O325" s="4"/>
      <c r="P325" s="4"/>
      <c r="Q325" s="4"/>
      <c r="R325" s="4"/>
    </row>
    <row r="326" spans="1:18" x14ac:dyDescent="0.4">
      <c r="A326" s="18"/>
      <c r="B326" s="21"/>
      <c r="C326" s="21"/>
      <c r="D326" s="14"/>
      <c r="E326" s="13" t="s">
        <v>16</v>
      </c>
      <c r="F326" s="1"/>
      <c r="G326" s="1"/>
      <c r="H326" s="1"/>
      <c r="I326" s="1"/>
      <c r="J326" s="1"/>
      <c r="K326" s="1"/>
      <c r="L326" s="24"/>
      <c r="M326" s="4"/>
      <c r="N326" s="4"/>
      <c r="O326" s="4"/>
      <c r="P326" s="4"/>
      <c r="Q326" s="4"/>
      <c r="R326" s="4"/>
    </row>
    <row r="327" spans="1:18" x14ac:dyDescent="0.4">
      <c r="A327" s="16">
        <v>64</v>
      </c>
      <c r="B327" s="19"/>
      <c r="C327" s="19"/>
      <c r="D327" s="10" t="s">
        <v>10</v>
      </c>
      <c r="E327" s="11"/>
      <c r="F327" s="1"/>
      <c r="G327" s="1"/>
      <c r="H327" s="1"/>
      <c r="I327" s="1"/>
      <c r="J327" s="1"/>
      <c r="K327" s="1"/>
      <c r="L327" s="22"/>
      <c r="M327" s="2" t="str">
        <f t="shared" ref="M327" si="806">+IFERROR(IF(OR(M328&lt;&gt;"",N328&lt;&gt;"",O328&lt;&gt;"",P328&lt;&gt;"",Q328&lt;&gt;"",R328&lt;&gt;""),M328&amp;N328&amp;O328&amp;P328&amp;Q328&amp;R328&amp;"の通所日数、回数を確認してください",IF(AND(F327&lt;&gt;"",OR(B327="",C327="")),"受給者証番号又は通所者氏名を入力してください",IF(AND(OR(B327&lt;&gt;"",C327&lt;&gt;""),F327=""),"実績を入力してください",""))),"正しく入力してください")</f>
        <v/>
      </c>
      <c r="N327" s="4"/>
      <c r="O327" s="4"/>
      <c r="P327" s="4"/>
      <c r="Q327" s="4"/>
      <c r="R327" s="4"/>
    </row>
    <row r="328" spans="1:18" x14ac:dyDescent="0.4">
      <c r="A328" s="17"/>
      <c r="B328" s="20"/>
      <c r="C328" s="20"/>
      <c r="D328" s="12"/>
      <c r="E328" s="13" t="s">
        <v>11</v>
      </c>
      <c r="F328" s="1"/>
      <c r="G328" s="1"/>
      <c r="H328" s="1"/>
      <c r="I328" s="1"/>
      <c r="J328" s="1"/>
      <c r="K328" s="1"/>
      <c r="L328" s="23"/>
      <c r="M328" s="4" t="str">
        <f t="shared" ref="M328" si="807">+IF(OR(M329=1,$B327="",$C327=""),"",IF(AND(F327*2=SUM(F328:F330),F327&lt;&gt;""),"",$F$11))</f>
        <v/>
      </c>
      <c r="N328" s="4" t="str">
        <f t="shared" ref="N328" si="808">+IF(OR(N329=1,$B327="",$C327=""),"",IF(AND(G327*2=SUM(G328:G330),G327&lt;&gt;""),"",$G$11))</f>
        <v/>
      </c>
      <c r="O328" s="4" t="str">
        <f t="shared" ref="O328" si="809">+IF(OR(O329=1,$B327="",$C327=""),"",IF(AND(H327*2=SUM(H328:H330),H327&lt;&gt;""),"",$H$11))</f>
        <v/>
      </c>
      <c r="P328" s="4" t="str">
        <f t="shared" ref="P328" si="810">+IF(OR(P329=1,$B327="",$C327=""),"",IF(AND(I327*2=SUM(I328:I330),I327&lt;&gt;""),"",$I$11))</f>
        <v/>
      </c>
      <c r="Q328" s="4" t="str">
        <f t="shared" ref="Q328" si="811">+IF(OR(Q329=1,$B327="",$C327=""),"",IF(AND(J327*2=SUM(J328:J330),J327&lt;&gt;""),"",$J$11))</f>
        <v/>
      </c>
      <c r="R328" s="4" t="str">
        <f t="shared" ref="R328" si="812">+IF(OR(R329=1,$B327="",$C327=""),"",IF(AND(K327*2=SUM(K328:K330),K327&lt;&gt;""),"",$K$11))</f>
        <v/>
      </c>
    </row>
    <row r="329" spans="1:18" x14ac:dyDescent="0.4">
      <c r="A329" s="17"/>
      <c r="B329" s="20"/>
      <c r="C329" s="20"/>
      <c r="D329" s="12"/>
      <c r="E329" s="13" t="s">
        <v>12</v>
      </c>
      <c r="F329" s="1"/>
      <c r="G329" s="1"/>
      <c r="H329" s="1"/>
      <c r="I329" s="1"/>
      <c r="J329" s="1"/>
      <c r="K329" s="1"/>
      <c r="L329" s="23"/>
      <c r="M329" s="4" t="str">
        <f t="shared" ref="M329" si="813">+IF(F327="契約なし",1,"")</f>
        <v/>
      </c>
      <c r="N329" s="4" t="str">
        <f t="shared" ref="N329" si="814">+IF(SUM(M329)&gt;0,1,IF(G327="契約なし",1,""))</f>
        <v/>
      </c>
      <c r="O329" s="4" t="str">
        <f t="shared" ref="O329" si="815">+IF(SUM(M329:N329)&gt;0,1,IF(H327="契約なし",1,""))</f>
        <v/>
      </c>
      <c r="P329" s="4" t="str">
        <f t="shared" ref="P329" si="816">+IF(SUM(M329:O329)&gt;0,1,IF(I327="契約なし",1,""))</f>
        <v/>
      </c>
      <c r="Q329" s="4" t="str">
        <f t="shared" ref="Q329" si="817">+IF(SUM(M329:P329)&gt;0,1,IF(J327="契約なし",1,""))</f>
        <v/>
      </c>
      <c r="R329" s="4" t="str">
        <f t="shared" ref="R329" si="818">+IF(SUM(M329:Q329)&gt;0,1,IF(K327="契約なし",1,""))</f>
        <v/>
      </c>
    </row>
    <row r="330" spans="1:18" x14ac:dyDescent="0.4">
      <c r="A330" s="17"/>
      <c r="B330" s="20"/>
      <c r="C330" s="20"/>
      <c r="D330" s="12"/>
      <c r="E330" s="13" t="s">
        <v>14</v>
      </c>
      <c r="F330" s="1"/>
      <c r="G330" s="1"/>
      <c r="H330" s="1"/>
      <c r="I330" s="1"/>
      <c r="J330" s="1"/>
      <c r="K330" s="1"/>
      <c r="L330" s="23"/>
      <c r="M330" s="4"/>
      <c r="N330" s="4"/>
      <c r="O330" s="4"/>
      <c r="P330" s="4"/>
      <c r="Q330" s="4"/>
      <c r="R330" s="4"/>
    </row>
    <row r="331" spans="1:18" x14ac:dyDescent="0.4">
      <c r="A331" s="18"/>
      <c r="B331" s="21"/>
      <c r="C331" s="21"/>
      <c r="D331" s="14"/>
      <c r="E331" s="13" t="s">
        <v>15</v>
      </c>
      <c r="F331" s="1"/>
      <c r="G331" s="1"/>
      <c r="H331" s="1"/>
      <c r="I331" s="1"/>
      <c r="J331" s="1"/>
      <c r="K331" s="1"/>
      <c r="L331" s="24"/>
      <c r="M331" s="4"/>
      <c r="N331" s="4"/>
      <c r="O331" s="4"/>
      <c r="P331" s="4"/>
      <c r="Q331" s="4"/>
      <c r="R331" s="4"/>
    </row>
    <row r="332" spans="1:18" x14ac:dyDescent="0.4">
      <c r="A332" s="16">
        <v>65</v>
      </c>
      <c r="B332" s="19"/>
      <c r="C332" s="19"/>
      <c r="D332" s="10" t="s">
        <v>10</v>
      </c>
      <c r="E332" s="11"/>
      <c r="F332" s="1"/>
      <c r="G332" s="1"/>
      <c r="H332" s="1"/>
      <c r="I332" s="1"/>
      <c r="J332" s="1"/>
      <c r="K332" s="1"/>
      <c r="L332" s="22"/>
      <c r="M332" s="2" t="str">
        <f t="shared" ref="M332" si="819">+IFERROR(IF(OR(M333&lt;&gt;"",N333&lt;&gt;"",O333&lt;&gt;"",P333&lt;&gt;"",Q333&lt;&gt;"",R333&lt;&gt;""),M333&amp;N333&amp;O333&amp;P333&amp;Q333&amp;R333&amp;"の通所日数、回数を確認してください",IF(AND(F332&lt;&gt;"",OR(B332="",C332="")),"受給者証番号又は通所者氏名を入力してください",IF(AND(OR(B332&lt;&gt;"",C332&lt;&gt;""),F332=""),"実績を入力してください",""))),"正しく入力してください")</f>
        <v/>
      </c>
      <c r="N332" s="4"/>
      <c r="O332" s="4"/>
      <c r="P332" s="4"/>
      <c r="Q332" s="4"/>
      <c r="R332" s="4"/>
    </row>
    <row r="333" spans="1:18" x14ac:dyDescent="0.4">
      <c r="A333" s="17"/>
      <c r="B333" s="20"/>
      <c r="C333" s="20"/>
      <c r="D333" s="12"/>
      <c r="E333" s="13" t="s">
        <v>11</v>
      </c>
      <c r="F333" s="1"/>
      <c r="G333" s="1"/>
      <c r="H333" s="1"/>
      <c r="I333" s="1"/>
      <c r="J333" s="1"/>
      <c r="K333" s="1"/>
      <c r="L333" s="23"/>
      <c r="M333" s="4" t="str">
        <f t="shared" ref="M333" si="820">+IF(OR(M334=1,$B332="",$C332=""),"",IF(AND(F332*2=SUM(F333:F335),F332&lt;&gt;""),"",$F$11))</f>
        <v/>
      </c>
      <c r="N333" s="4" t="str">
        <f t="shared" ref="N333" si="821">+IF(OR(N334=1,$B332="",$C332=""),"",IF(AND(G332*2=SUM(G333:G335),G332&lt;&gt;""),"",$G$11))</f>
        <v/>
      </c>
      <c r="O333" s="4" t="str">
        <f t="shared" ref="O333" si="822">+IF(OR(O334=1,$B332="",$C332=""),"",IF(AND(H332*2=SUM(H333:H335),H332&lt;&gt;""),"",$H$11))</f>
        <v/>
      </c>
      <c r="P333" s="4" t="str">
        <f t="shared" ref="P333" si="823">+IF(OR(P334=1,$B332="",$C332=""),"",IF(AND(I332*2=SUM(I333:I335),I332&lt;&gt;""),"",$I$11))</f>
        <v/>
      </c>
      <c r="Q333" s="4" t="str">
        <f t="shared" ref="Q333" si="824">+IF(OR(Q334=1,$B332="",$C332=""),"",IF(AND(J332*2=SUM(J333:J335),J332&lt;&gt;""),"",$J$11))</f>
        <v/>
      </c>
      <c r="R333" s="4" t="str">
        <f t="shared" ref="R333" si="825">+IF(OR(R334=1,$B332="",$C332=""),"",IF(AND(K332*2=SUM(K333:K335),K332&lt;&gt;""),"",$K$11))</f>
        <v/>
      </c>
    </row>
    <row r="334" spans="1:18" x14ac:dyDescent="0.4">
      <c r="A334" s="17"/>
      <c r="B334" s="20"/>
      <c r="C334" s="20"/>
      <c r="D334" s="12"/>
      <c r="E334" s="13" t="s">
        <v>12</v>
      </c>
      <c r="F334" s="1"/>
      <c r="G334" s="1"/>
      <c r="H334" s="1"/>
      <c r="I334" s="1"/>
      <c r="J334" s="1"/>
      <c r="K334" s="1"/>
      <c r="L334" s="23"/>
      <c r="M334" s="4" t="str">
        <f t="shared" ref="M334" si="826">+IF(F332="契約なし",1,"")</f>
        <v/>
      </c>
      <c r="N334" s="4" t="str">
        <f t="shared" ref="N334" si="827">+IF(SUM(M334)&gt;0,1,IF(G332="契約なし",1,""))</f>
        <v/>
      </c>
      <c r="O334" s="4" t="str">
        <f t="shared" ref="O334" si="828">+IF(SUM(M334:N334)&gt;0,1,IF(H332="契約なし",1,""))</f>
        <v/>
      </c>
      <c r="P334" s="4" t="str">
        <f t="shared" ref="P334" si="829">+IF(SUM(M334:O334)&gt;0,1,IF(I332="契約なし",1,""))</f>
        <v/>
      </c>
      <c r="Q334" s="4" t="str">
        <f t="shared" ref="Q334" si="830">+IF(SUM(M334:P334)&gt;0,1,IF(J332="契約なし",1,""))</f>
        <v/>
      </c>
      <c r="R334" s="4" t="str">
        <f t="shared" ref="R334" si="831">+IF(SUM(M334:Q334)&gt;0,1,IF(K332="契約なし",1,""))</f>
        <v/>
      </c>
    </row>
    <row r="335" spans="1:18" x14ac:dyDescent="0.4">
      <c r="A335" s="17"/>
      <c r="B335" s="20"/>
      <c r="C335" s="20"/>
      <c r="D335" s="12"/>
      <c r="E335" s="13" t="s">
        <v>14</v>
      </c>
      <c r="F335" s="1"/>
      <c r="G335" s="1"/>
      <c r="H335" s="1"/>
      <c r="I335" s="1"/>
      <c r="J335" s="1"/>
      <c r="K335" s="1"/>
      <c r="L335" s="23"/>
      <c r="M335" s="4"/>
      <c r="N335" s="4"/>
      <c r="O335" s="4"/>
      <c r="P335" s="4"/>
      <c r="Q335" s="4"/>
      <c r="R335" s="4"/>
    </row>
    <row r="336" spans="1:18" x14ac:dyDescent="0.4">
      <c r="A336" s="18"/>
      <c r="B336" s="21"/>
      <c r="C336" s="21"/>
      <c r="D336" s="14"/>
      <c r="E336" s="13" t="s">
        <v>16</v>
      </c>
      <c r="F336" s="1"/>
      <c r="G336" s="1"/>
      <c r="H336" s="1"/>
      <c r="I336" s="1"/>
      <c r="J336" s="1"/>
      <c r="K336" s="1"/>
      <c r="L336" s="24"/>
      <c r="M336" s="4"/>
      <c r="N336" s="4"/>
      <c r="O336" s="4"/>
      <c r="P336" s="4"/>
      <c r="Q336" s="4"/>
      <c r="R336" s="4"/>
    </row>
    <row r="337" spans="1:18" x14ac:dyDescent="0.4">
      <c r="A337" s="16">
        <v>66</v>
      </c>
      <c r="B337" s="19"/>
      <c r="C337" s="19"/>
      <c r="D337" s="10" t="s">
        <v>10</v>
      </c>
      <c r="E337" s="11"/>
      <c r="F337" s="1"/>
      <c r="G337" s="1"/>
      <c r="H337" s="1"/>
      <c r="I337" s="1"/>
      <c r="J337" s="1"/>
      <c r="K337" s="1"/>
      <c r="L337" s="22"/>
      <c r="M337" s="2" t="str">
        <f t="shared" ref="M337" si="832">+IFERROR(IF(OR(M338&lt;&gt;"",N338&lt;&gt;"",O338&lt;&gt;"",P338&lt;&gt;"",Q338&lt;&gt;"",R338&lt;&gt;""),M338&amp;N338&amp;O338&amp;P338&amp;Q338&amp;R338&amp;"の通所日数、回数を確認してください",IF(AND(F337&lt;&gt;"",OR(B337="",C337="")),"受給者証番号又は通所者氏名を入力してください",IF(AND(OR(B337&lt;&gt;"",C337&lt;&gt;""),F337=""),"実績を入力してください",""))),"正しく入力してください")</f>
        <v/>
      </c>
      <c r="N337" s="4"/>
      <c r="O337" s="4"/>
      <c r="P337" s="4"/>
      <c r="Q337" s="4"/>
      <c r="R337" s="4"/>
    </row>
    <row r="338" spans="1:18" x14ac:dyDescent="0.4">
      <c r="A338" s="17"/>
      <c r="B338" s="20"/>
      <c r="C338" s="20"/>
      <c r="D338" s="12"/>
      <c r="E338" s="13" t="s">
        <v>11</v>
      </c>
      <c r="F338" s="1"/>
      <c r="G338" s="1"/>
      <c r="H338" s="1"/>
      <c r="I338" s="1"/>
      <c r="J338" s="1"/>
      <c r="K338" s="1"/>
      <c r="L338" s="23"/>
      <c r="M338" s="4" t="str">
        <f t="shared" ref="M338" si="833">+IF(OR(M339=1,$B337="",$C337=""),"",IF(AND(F337*2=SUM(F338:F340),F337&lt;&gt;""),"",$F$11))</f>
        <v/>
      </c>
      <c r="N338" s="4" t="str">
        <f t="shared" ref="N338" si="834">+IF(OR(N339=1,$B337="",$C337=""),"",IF(AND(G337*2=SUM(G338:G340),G337&lt;&gt;""),"",$G$11))</f>
        <v/>
      </c>
      <c r="O338" s="4" t="str">
        <f t="shared" ref="O338" si="835">+IF(OR(O339=1,$B337="",$C337=""),"",IF(AND(H337*2=SUM(H338:H340),H337&lt;&gt;""),"",$H$11))</f>
        <v/>
      </c>
      <c r="P338" s="4" t="str">
        <f t="shared" ref="P338" si="836">+IF(OR(P339=1,$B337="",$C337=""),"",IF(AND(I337*2=SUM(I338:I340),I337&lt;&gt;""),"",$I$11))</f>
        <v/>
      </c>
      <c r="Q338" s="4" t="str">
        <f t="shared" ref="Q338" si="837">+IF(OR(Q339=1,$B337="",$C337=""),"",IF(AND(J337*2=SUM(J338:J340),J337&lt;&gt;""),"",$J$11))</f>
        <v/>
      </c>
      <c r="R338" s="4" t="str">
        <f t="shared" ref="R338" si="838">+IF(OR(R339=1,$B337="",$C337=""),"",IF(AND(K337*2=SUM(K338:K340),K337&lt;&gt;""),"",$K$11))</f>
        <v/>
      </c>
    </row>
    <row r="339" spans="1:18" x14ac:dyDescent="0.4">
      <c r="A339" s="17"/>
      <c r="B339" s="20"/>
      <c r="C339" s="20"/>
      <c r="D339" s="12"/>
      <c r="E339" s="13" t="s">
        <v>12</v>
      </c>
      <c r="F339" s="1"/>
      <c r="G339" s="1"/>
      <c r="H339" s="1"/>
      <c r="I339" s="1"/>
      <c r="J339" s="1"/>
      <c r="K339" s="1"/>
      <c r="L339" s="23"/>
      <c r="M339" s="4" t="str">
        <f t="shared" ref="M339" si="839">+IF(F337="契約なし",1,"")</f>
        <v/>
      </c>
      <c r="N339" s="4" t="str">
        <f t="shared" ref="N339" si="840">+IF(SUM(M339)&gt;0,1,IF(G337="契約なし",1,""))</f>
        <v/>
      </c>
      <c r="O339" s="4" t="str">
        <f t="shared" ref="O339" si="841">+IF(SUM(M339:N339)&gt;0,1,IF(H337="契約なし",1,""))</f>
        <v/>
      </c>
      <c r="P339" s="4" t="str">
        <f t="shared" ref="P339" si="842">+IF(SUM(M339:O339)&gt;0,1,IF(I337="契約なし",1,""))</f>
        <v/>
      </c>
      <c r="Q339" s="4" t="str">
        <f t="shared" ref="Q339" si="843">+IF(SUM(M339:P339)&gt;0,1,IF(J337="契約なし",1,""))</f>
        <v/>
      </c>
      <c r="R339" s="4" t="str">
        <f t="shared" ref="R339" si="844">+IF(SUM(M339:Q339)&gt;0,1,IF(K337="契約なし",1,""))</f>
        <v/>
      </c>
    </row>
    <row r="340" spans="1:18" x14ac:dyDescent="0.4">
      <c r="A340" s="17"/>
      <c r="B340" s="20"/>
      <c r="C340" s="20"/>
      <c r="D340" s="12"/>
      <c r="E340" s="13" t="s">
        <v>14</v>
      </c>
      <c r="F340" s="1"/>
      <c r="G340" s="1"/>
      <c r="H340" s="1"/>
      <c r="I340" s="1"/>
      <c r="J340" s="1"/>
      <c r="K340" s="1"/>
      <c r="L340" s="23"/>
      <c r="M340" s="4"/>
      <c r="N340" s="4"/>
      <c r="O340" s="4"/>
      <c r="P340" s="4"/>
      <c r="Q340" s="4"/>
      <c r="R340" s="4"/>
    </row>
    <row r="341" spans="1:18" x14ac:dyDescent="0.4">
      <c r="A341" s="18"/>
      <c r="B341" s="21"/>
      <c r="C341" s="21"/>
      <c r="D341" s="14"/>
      <c r="E341" s="13" t="s">
        <v>15</v>
      </c>
      <c r="F341" s="1"/>
      <c r="G341" s="1"/>
      <c r="H341" s="1"/>
      <c r="I341" s="1"/>
      <c r="J341" s="1"/>
      <c r="K341" s="1"/>
      <c r="L341" s="24"/>
      <c r="M341" s="4"/>
      <c r="N341" s="4"/>
      <c r="O341" s="4"/>
      <c r="P341" s="4"/>
      <c r="Q341" s="4"/>
      <c r="R341" s="4"/>
    </row>
    <row r="342" spans="1:18" x14ac:dyDescent="0.4">
      <c r="A342" s="16">
        <v>67</v>
      </c>
      <c r="B342" s="19"/>
      <c r="C342" s="19"/>
      <c r="D342" s="10" t="s">
        <v>10</v>
      </c>
      <c r="E342" s="11"/>
      <c r="F342" s="1"/>
      <c r="G342" s="1"/>
      <c r="H342" s="1"/>
      <c r="I342" s="1"/>
      <c r="J342" s="1"/>
      <c r="K342" s="1"/>
      <c r="L342" s="22"/>
      <c r="M342" s="2" t="str">
        <f t="shared" ref="M342" si="845">+IFERROR(IF(OR(M343&lt;&gt;"",N343&lt;&gt;"",O343&lt;&gt;"",P343&lt;&gt;"",Q343&lt;&gt;"",R343&lt;&gt;""),M343&amp;N343&amp;O343&amp;P343&amp;Q343&amp;R343&amp;"の通所日数、回数を確認してください",IF(AND(F342&lt;&gt;"",OR(B342="",C342="")),"受給者証番号又は通所者氏名を入力してください",IF(AND(OR(B342&lt;&gt;"",C342&lt;&gt;""),F342=""),"実績を入力してください",""))),"正しく入力してください")</f>
        <v/>
      </c>
      <c r="N342" s="4"/>
      <c r="O342" s="4"/>
      <c r="P342" s="4"/>
      <c r="Q342" s="4"/>
      <c r="R342" s="4"/>
    </row>
    <row r="343" spans="1:18" x14ac:dyDescent="0.4">
      <c r="A343" s="17"/>
      <c r="B343" s="20"/>
      <c r="C343" s="20"/>
      <c r="D343" s="12"/>
      <c r="E343" s="13" t="s">
        <v>11</v>
      </c>
      <c r="F343" s="1"/>
      <c r="G343" s="1"/>
      <c r="H343" s="1"/>
      <c r="I343" s="1"/>
      <c r="J343" s="1"/>
      <c r="K343" s="1"/>
      <c r="L343" s="23"/>
      <c r="M343" s="4" t="str">
        <f t="shared" ref="M343" si="846">+IF(OR(M344=1,$B342="",$C342=""),"",IF(AND(F342*2=SUM(F343:F345),F342&lt;&gt;""),"",$F$11))</f>
        <v/>
      </c>
      <c r="N343" s="4" t="str">
        <f t="shared" ref="N343" si="847">+IF(OR(N344=1,$B342="",$C342=""),"",IF(AND(G342*2=SUM(G343:G345),G342&lt;&gt;""),"",$G$11))</f>
        <v/>
      </c>
      <c r="O343" s="4" t="str">
        <f t="shared" ref="O343" si="848">+IF(OR(O344=1,$B342="",$C342=""),"",IF(AND(H342*2=SUM(H343:H345),H342&lt;&gt;""),"",$H$11))</f>
        <v/>
      </c>
      <c r="P343" s="4" t="str">
        <f t="shared" ref="P343" si="849">+IF(OR(P344=1,$B342="",$C342=""),"",IF(AND(I342*2=SUM(I343:I345),I342&lt;&gt;""),"",$I$11))</f>
        <v/>
      </c>
      <c r="Q343" s="4" t="str">
        <f t="shared" ref="Q343" si="850">+IF(OR(Q344=1,$B342="",$C342=""),"",IF(AND(J342*2=SUM(J343:J345),J342&lt;&gt;""),"",$J$11))</f>
        <v/>
      </c>
      <c r="R343" s="4" t="str">
        <f t="shared" ref="R343" si="851">+IF(OR(R344=1,$B342="",$C342=""),"",IF(AND(K342*2=SUM(K343:K345),K342&lt;&gt;""),"",$K$11))</f>
        <v/>
      </c>
    </row>
    <row r="344" spans="1:18" x14ac:dyDescent="0.4">
      <c r="A344" s="17"/>
      <c r="B344" s="20"/>
      <c r="C344" s="20"/>
      <c r="D344" s="12"/>
      <c r="E344" s="13" t="s">
        <v>12</v>
      </c>
      <c r="F344" s="1"/>
      <c r="G344" s="1"/>
      <c r="H344" s="1"/>
      <c r="I344" s="1"/>
      <c r="J344" s="1"/>
      <c r="K344" s="1"/>
      <c r="L344" s="23"/>
      <c r="M344" s="4" t="str">
        <f t="shared" ref="M344" si="852">+IF(F342="契約なし",1,"")</f>
        <v/>
      </c>
      <c r="N344" s="4" t="str">
        <f t="shared" ref="N344" si="853">+IF(SUM(M344)&gt;0,1,IF(G342="契約なし",1,""))</f>
        <v/>
      </c>
      <c r="O344" s="4" t="str">
        <f t="shared" ref="O344" si="854">+IF(SUM(M344:N344)&gt;0,1,IF(H342="契約なし",1,""))</f>
        <v/>
      </c>
      <c r="P344" s="4" t="str">
        <f t="shared" ref="P344" si="855">+IF(SUM(M344:O344)&gt;0,1,IF(I342="契約なし",1,""))</f>
        <v/>
      </c>
      <c r="Q344" s="4" t="str">
        <f t="shared" ref="Q344" si="856">+IF(SUM(M344:P344)&gt;0,1,IF(J342="契約なし",1,""))</f>
        <v/>
      </c>
      <c r="R344" s="4" t="str">
        <f t="shared" ref="R344" si="857">+IF(SUM(M344:Q344)&gt;0,1,IF(K342="契約なし",1,""))</f>
        <v/>
      </c>
    </row>
    <row r="345" spans="1:18" x14ac:dyDescent="0.4">
      <c r="A345" s="17"/>
      <c r="B345" s="20"/>
      <c r="C345" s="20"/>
      <c r="D345" s="12"/>
      <c r="E345" s="13" t="s">
        <v>14</v>
      </c>
      <c r="F345" s="1"/>
      <c r="G345" s="1"/>
      <c r="H345" s="1"/>
      <c r="I345" s="1"/>
      <c r="J345" s="1"/>
      <c r="K345" s="1"/>
      <c r="L345" s="23"/>
      <c r="M345" s="4"/>
      <c r="N345" s="4"/>
      <c r="O345" s="4"/>
      <c r="P345" s="4"/>
      <c r="Q345" s="4"/>
      <c r="R345" s="4"/>
    </row>
    <row r="346" spans="1:18" x14ac:dyDescent="0.4">
      <c r="A346" s="18"/>
      <c r="B346" s="21"/>
      <c r="C346" s="21"/>
      <c r="D346" s="14"/>
      <c r="E346" s="13" t="s">
        <v>16</v>
      </c>
      <c r="F346" s="1"/>
      <c r="G346" s="1"/>
      <c r="H346" s="1"/>
      <c r="I346" s="1"/>
      <c r="J346" s="1"/>
      <c r="K346" s="1"/>
      <c r="L346" s="24"/>
      <c r="M346" s="4"/>
      <c r="N346" s="4"/>
      <c r="O346" s="4"/>
      <c r="P346" s="4"/>
      <c r="Q346" s="4"/>
      <c r="R346" s="4"/>
    </row>
    <row r="347" spans="1:18" x14ac:dyDescent="0.4">
      <c r="A347" s="16">
        <v>68</v>
      </c>
      <c r="B347" s="19"/>
      <c r="C347" s="19"/>
      <c r="D347" s="10" t="s">
        <v>10</v>
      </c>
      <c r="E347" s="11"/>
      <c r="F347" s="1"/>
      <c r="G347" s="1"/>
      <c r="H347" s="1"/>
      <c r="I347" s="1"/>
      <c r="J347" s="1"/>
      <c r="K347" s="1"/>
      <c r="L347" s="22"/>
      <c r="M347" s="2" t="str">
        <f t="shared" ref="M347" si="858">+IFERROR(IF(OR(M348&lt;&gt;"",N348&lt;&gt;"",O348&lt;&gt;"",P348&lt;&gt;"",Q348&lt;&gt;"",R348&lt;&gt;""),M348&amp;N348&amp;O348&amp;P348&amp;Q348&amp;R348&amp;"の通所日数、回数を確認してください",IF(AND(F347&lt;&gt;"",OR(B347="",C347="")),"受給者証番号又は通所者氏名を入力してください",IF(AND(OR(B347&lt;&gt;"",C347&lt;&gt;""),F347=""),"実績を入力してください",""))),"正しく入力してください")</f>
        <v/>
      </c>
      <c r="N347" s="4"/>
      <c r="O347" s="4"/>
      <c r="P347" s="4"/>
      <c r="Q347" s="4"/>
      <c r="R347" s="4"/>
    </row>
    <row r="348" spans="1:18" x14ac:dyDescent="0.4">
      <c r="A348" s="17"/>
      <c r="B348" s="20"/>
      <c r="C348" s="20"/>
      <c r="D348" s="12"/>
      <c r="E348" s="13" t="s">
        <v>11</v>
      </c>
      <c r="F348" s="1"/>
      <c r="G348" s="1"/>
      <c r="H348" s="1"/>
      <c r="I348" s="1"/>
      <c r="J348" s="1"/>
      <c r="K348" s="1"/>
      <c r="L348" s="23"/>
      <c r="M348" s="4" t="str">
        <f t="shared" ref="M348" si="859">+IF(OR(M349=1,$B347="",$C347=""),"",IF(AND(F347*2=SUM(F348:F350),F347&lt;&gt;""),"",$F$11))</f>
        <v/>
      </c>
      <c r="N348" s="4" t="str">
        <f t="shared" ref="N348" si="860">+IF(OR(N349=1,$B347="",$C347=""),"",IF(AND(G347*2=SUM(G348:G350),G347&lt;&gt;""),"",$G$11))</f>
        <v/>
      </c>
      <c r="O348" s="4" t="str">
        <f t="shared" ref="O348" si="861">+IF(OR(O349=1,$B347="",$C347=""),"",IF(AND(H347*2=SUM(H348:H350),H347&lt;&gt;""),"",$H$11))</f>
        <v/>
      </c>
      <c r="P348" s="4" t="str">
        <f t="shared" ref="P348" si="862">+IF(OR(P349=1,$B347="",$C347=""),"",IF(AND(I347*2=SUM(I348:I350),I347&lt;&gt;""),"",$I$11))</f>
        <v/>
      </c>
      <c r="Q348" s="4" t="str">
        <f t="shared" ref="Q348" si="863">+IF(OR(Q349=1,$B347="",$C347=""),"",IF(AND(J347*2=SUM(J348:J350),J347&lt;&gt;""),"",$J$11))</f>
        <v/>
      </c>
      <c r="R348" s="4" t="str">
        <f t="shared" ref="R348" si="864">+IF(OR(R349=1,$B347="",$C347=""),"",IF(AND(K347*2=SUM(K348:K350),K347&lt;&gt;""),"",$K$11))</f>
        <v/>
      </c>
    </row>
    <row r="349" spans="1:18" x14ac:dyDescent="0.4">
      <c r="A349" s="17"/>
      <c r="B349" s="20"/>
      <c r="C349" s="20"/>
      <c r="D349" s="12"/>
      <c r="E349" s="13" t="s">
        <v>12</v>
      </c>
      <c r="F349" s="1"/>
      <c r="G349" s="1"/>
      <c r="H349" s="1"/>
      <c r="I349" s="1"/>
      <c r="J349" s="1"/>
      <c r="K349" s="1"/>
      <c r="L349" s="23"/>
      <c r="M349" s="4" t="str">
        <f t="shared" ref="M349" si="865">+IF(F347="契約なし",1,"")</f>
        <v/>
      </c>
      <c r="N349" s="4" t="str">
        <f t="shared" ref="N349" si="866">+IF(SUM(M349)&gt;0,1,IF(G347="契約なし",1,""))</f>
        <v/>
      </c>
      <c r="O349" s="4" t="str">
        <f t="shared" ref="O349" si="867">+IF(SUM(M349:N349)&gt;0,1,IF(H347="契約なし",1,""))</f>
        <v/>
      </c>
      <c r="P349" s="4" t="str">
        <f t="shared" ref="P349" si="868">+IF(SUM(M349:O349)&gt;0,1,IF(I347="契約なし",1,""))</f>
        <v/>
      </c>
      <c r="Q349" s="4" t="str">
        <f t="shared" ref="Q349" si="869">+IF(SUM(M349:P349)&gt;0,1,IF(J347="契約なし",1,""))</f>
        <v/>
      </c>
      <c r="R349" s="4" t="str">
        <f t="shared" ref="R349" si="870">+IF(SUM(M349:Q349)&gt;0,1,IF(K347="契約なし",1,""))</f>
        <v/>
      </c>
    </row>
    <row r="350" spans="1:18" x14ac:dyDescent="0.4">
      <c r="A350" s="17"/>
      <c r="B350" s="20"/>
      <c r="C350" s="20"/>
      <c r="D350" s="12"/>
      <c r="E350" s="13" t="s">
        <v>14</v>
      </c>
      <c r="F350" s="1"/>
      <c r="G350" s="1"/>
      <c r="H350" s="1"/>
      <c r="I350" s="1"/>
      <c r="J350" s="1"/>
      <c r="K350" s="1"/>
      <c r="L350" s="23"/>
      <c r="M350" s="4"/>
      <c r="N350" s="4"/>
      <c r="O350" s="4"/>
      <c r="P350" s="4"/>
      <c r="Q350" s="4"/>
      <c r="R350" s="4"/>
    </row>
    <row r="351" spans="1:18" x14ac:dyDescent="0.4">
      <c r="A351" s="18"/>
      <c r="B351" s="21"/>
      <c r="C351" s="21"/>
      <c r="D351" s="14"/>
      <c r="E351" s="13" t="s">
        <v>15</v>
      </c>
      <c r="F351" s="1"/>
      <c r="G351" s="1"/>
      <c r="H351" s="1"/>
      <c r="I351" s="1"/>
      <c r="J351" s="1"/>
      <c r="K351" s="1"/>
      <c r="L351" s="24"/>
      <c r="M351" s="4"/>
      <c r="N351" s="4"/>
      <c r="O351" s="4"/>
      <c r="P351" s="4"/>
      <c r="Q351" s="4"/>
      <c r="R351" s="4"/>
    </row>
    <row r="352" spans="1:18" x14ac:dyDescent="0.4">
      <c r="A352" s="16">
        <v>69</v>
      </c>
      <c r="B352" s="19"/>
      <c r="C352" s="19"/>
      <c r="D352" s="10" t="s">
        <v>10</v>
      </c>
      <c r="E352" s="11"/>
      <c r="F352" s="1"/>
      <c r="G352" s="1"/>
      <c r="H352" s="1"/>
      <c r="I352" s="1"/>
      <c r="J352" s="1"/>
      <c r="K352" s="1"/>
      <c r="L352" s="22"/>
      <c r="M352" s="2" t="str">
        <f t="shared" ref="M352" si="871">+IFERROR(IF(OR(M353&lt;&gt;"",N353&lt;&gt;"",O353&lt;&gt;"",P353&lt;&gt;"",Q353&lt;&gt;"",R353&lt;&gt;""),M353&amp;N353&amp;O353&amp;P353&amp;Q353&amp;R353&amp;"の通所日数、回数を確認してください",IF(AND(F352&lt;&gt;"",OR(B352="",C352="")),"受給者証番号又は通所者氏名を入力してください",IF(AND(OR(B352&lt;&gt;"",C352&lt;&gt;""),F352=""),"実績を入力してください",""))),"正しく入力してください")</f>
        <v/>
      </c>
      <c r="N352" s="4"/>
      <c r="O352" s="4"/>
      <c r="P352" s="4"/>
      <c r="Q352" s="4"/>
      <c r="R352" s="4"/>
    </row>
    <row r="353" spans="1:18" x14ac:dyDescent="0.4">
      <c r="A353" s="17"/>
      <c r="B353" s="20"/>
      <c r="C353" s="20"/>
      <c r="D353" s="12"/>
      <c r="E353" s="13" t="s">
        <v>11</v>
      </c>
      <c r="F353" s="1"/>
      <c r="G353" s="1"/>
      <c r="H353" s="1"/>
      <c r="I353" s="1"/>
      <c r="J353" s="1"/>
      <c r="K353" s="1"/>
      <c r="L353" s="23"/>
      <c r="M353" s="4" t="str">
        <f t="shared" ref="M353" si="872">+IF(OR(M354=1,$B352="",$C352=""),"",IF(AND(F352*2=SUM(F353:F355),F352&lt;&gt;""),"",$F$11))</f>
        <v/>
      </c>
      <c r="N353" s="4" t="str">
        <f t="shared" ref="N353" si="873">+IF(OR(N354=1,$B352="",$C352=""),"",IF(AND(G352*2=SUM(G353:G355),G352&lt;&gt;""),"",$G$11))</f>
        <v/>
      </c>
      <c r="O353" s="4" t="str">
        <f t="shared" ref="O353" si="874">+IF(OR(O354=1,$B352="",$C352=""),"",IF(AND(H352*2=SUM(H353:H355),H352&lt;&gt;""),"",$H$11))</f>
        <v/>
      </c>
      <c r="P353" s="4" t="str">
        <f t="shared" ref="P353" si="875">+IF(OR(P354=1,$B352="",$C352=""),"",IF(AND(I352*2=SUM(I353:I355),I352&lt;&gt;""),"",$I$11))</f>
        <v/>
      </c>
      <c r="Q353" s="4" t="str">
        <f t="shared" ref="Q353" si="876">+IF(OR(Q354=1,$B352="",$C352=""),"",IF(AND(J352*2=SUM(J353:J355),J352&lt;&gt;""),"",$J$11))</f>
        <v/>
      </c>
      <c r="R353" s="4" t="str">
        <f t="shared" ref="R353" si="877">+IF(OR(R354=1,$B352="",$C352=""),"",IF(AND(K352*2=SUM(K353:K355),K352&lt;&gt;""),"",$K$11))</f>
        <v/>
      </c>
    </row>
    <row r="354" spans="1:18" x14ac:dyDescent="0.4">
      <c r="A354" s="17"/>
      <c r="B354" s="20"/>
      <c r="C354" s="20"/>
      <c r="D354" s="12"/>
      <c r="E354" s="13" t="s">
        <v>12</v>
      </c>
      <c r="F354" s="1"/>
      <c r="G354" s="1"/>
      <c r="H354" s="1"/>
      <c r="I354" s="1"/>
      <c r="J354" s="1"/>
      <c r="K354" s="1"/>
      <c r="L354" s="23"/>
      <c r="M354" s="4" t="str">
        <f t="shared" ref="M354" si="878">+IF(F352="契約なし",1,"")</f>
        <v/>
      </c>
      <c r="N354" s="4" t="str">
        <f t="shared" ref="N354" si="879">+IF(SUM(M354)&gt;0,1,IF(G352="契約なし",1,""))</f>
        <v/>
      </c>
      <c r="O354" s="4" t="str">
        <f t="shared" ref="O354" si="880">+IF(SUM(M354:N354)&gt;0,1,IF(H352="契約なし",1,""))</f>
        <v/>
      </c>
      <c r="P354" s="4" t="str">
        <f t="shared" ref="P354" si="881">+IF(SUM(M354:O354)&gt;0,1,IF(I352="契約なし",1,""))</f>
        <v/>
      </c>
      <c r="Q354" s="4" t="str">
        <f t="shared" ref="Q354" si="882">+IF(SUM(M354:P354)&gt;0,1,IF(J352="契約なし",1,""))</f>
        <v/>
      </c>
      <c r="R354" s="4" t="str">
        <f t="shared" ref="R354" si="883">+IF(SUM(M354:Q354)&gt;0,1,IF(K352="契約なし",1,""))</f>
        <v/>
      </c>
    </row>
    <row r="355" spans="1:18" x14ac:dyDescent="0.4">
      <c r="A355" s="17"/>
      <c r="B355" s="20"/>
      <c r="C355" s="20"/>
      <c r="D355" s="12"/>
      <c r="E355" s="13" t="s">
        <v>14</v>
      </c>
      <c r="F355" s="1"/>
      <c r="G355" s="1"/>
      <c r="H355" s="1"/>
      <c r="I355" s="1"/>
      <c r="J355" s="1"/>
      <c r="K355" s="1"/>
      <c r="L355" s="23"/>
      <c r="M355" s="4"/>
      <c r="N355" s="4"/>
      <c r="O355" s="4"/>
      <c r="P355" s="4"/>
      <c r="Q355" s="4"/>
      <c r="R355" s="4"/>
    </row>
    <row r="356" spans="1:18" x14ac:dyDescent="0.4">
      <c r="A356" s="18"/>
      <c r="B356" s="21"/>
      <c r="C356" s="21"/>
      <c r="D356" s="14"/>
      <c r="E356" s="13" t="s">
        <v>16</v>
      </c>
      <c r="F356" s="1"/>
      <c r="G356" s="1"/>
      <c r="H356" s="1"/>
      <c r="I356" s="1"/>
      <c r="J356" s="1"/>
      <c r="K356" s="1"/>
      <c r="L356" s="24"/>
      <c r="M356" s="4"/>
      <c r="N356" s="4"/>
      <c r="O356" s="4"/>
      <c r="P356" s="4"/>
      <c r="Q356" s="4"/>
      <c r="R356" s="4"/>
    </row>
    <row r="357" spans="1:18" x14ac:dyDescent="0.4">
      <c r="A357" s="16">
        <v>70</v>
      </c>
      <c r="B357" s="19"/>
      <c r="C357" s="19"/>
      <c r="D357" s="10" t="s">
        <v>10</v>
      </c>
      <c r="E357" s="11"/>
      <c r="F357" s="1"/>
      <c r="G357" s="1"/>
      <c r="H357" s="1"/>
      <c r="I357" s="1"/>
      <c r="J357" s="1"/>
      <c r="K357" s="1"/>
      <c r="L357" s="22"/>
      <c r="M357" s="2" t="str">
        <f t="shared" ref="M357" si="884">+IFERROR(IF(OR(M358&lt;&gt;"",N358&lt;&gt;"",O358&lt;&gt;"",P358&lt;&gt;"",Q358&lt;&gt;"",R358&lt;&gt;""),M358&amp;N358&amp;O358&amp;P358&amp;Q358&amp;R358&amp;"の通所日数、回数を確認してください",IF(AND(F357&lt;&gt;"",OR(B357="",C357="")),"受給者証番号又は通所者氏名を入力してください",IF(AND(OR(B357&lt;&gt;"",C357&lt;&gt;""),F357=""),"実績を入力してください",""))),"正しく入力してください")</f>
        <v/>
      </c>
      <c r="N357" s="4"/>
      <c r="O357" s="4"/>
      <c r="P357" s="4"/>
      <c r="Q357" s="4"/>
      <c r="R357" s="4"/>
    </row>
    <row r="358" spans="1:18" x14ac:dyDescent="0.4">
      <c r="A358" s="17"/>
      <c r="B358" s="20"/>
      <c r="C358" s="20"/>
      <c r="D358" s="12"/>
      <c r="E358" s="13" t="s">
        <v>11</v>
      </c>
      <c r="F358" s="1"/>
      <c r="G358" s="1"/>
      <c r="H358" s="1"/>
      <c r="I358" s="1"/>
      <c r="J358" s="1"/>
      <c r="K358" s="1"/>
      <c r="L358" s="23"/>
      <c r="M358" s="4" t="str">
        <f t="shared" ref="M358" si="885">+IF(OR(M359=1,$B357="",$C357=""),"",IF(AND(F357*2=SUM(F358:F360),F357&lt;&gt;""),"",$F$11))</f>
        <v/>
      </c>
      <c r="N358" s="4" t="str">
        <f t="shared" ref="N358" si="886">+IF(OR(N359=1,$B357="",$C357=""),"",IF(AND(G357*2=SUM(G358:G360),G357&lt;&gt;""),"",$G$11))</f>
        <v/>
      </c>
      <c r="O358" s="4" t="str">
        <f t="shared" ref="O358" si="887">+IF(OR(O359=1,$B357="",$C357=""),"",IF(AND(H357*2=SUM(H358:H360),H357&lt;&gt;""),"",$H$11))</f>
        <v/>
      </c>
      <c r="P358" s="4" t="str">
        <f t="shared" ref="P358" si="888">+IF(OR(P359=1,$B357="",$C357=""),"",IF(AND(I357*2=SUM(I358:I360),I357&lt;&gt;""),"",$I$11))</f>
        <v/>
      </c>
      <c r="Q358" s="4" t="str">
        <f t="shared" ref="Q358" si="889">+IF(OR(Q359=1,$B357="",$C357=""),"",IF(AND(J357*2=SUM(J358:J360),J357&lt;&gt;""),"",$J$11))</f>
        <v/>
      </c>
      <c r="R358" s="4" t="str">
        <f t="shared" ref="R358" si="890">+IF(OR(R359=1,$B357="",$C357=""),"",IF(AND(K357*2=SUM(K358:K360),K357&lt;&gt;""),"",$K$11))</f>
        <v/>
      </c>
    </row>
    <row r="359" spans="1:18" x14ac:dyDescent="0.4">
      <c r="A359" s="17"/>
      <c r="B359" s="20"/>
      <c r="C359" s="20"/>
      <c r="D359" s="12"/>
      <c r="E359" s="13" t="s">
        <v>12</v>
      </c>
      <c r="F359" s="1"/>
      <c r="G359" s="1"/>
      <c r="H359" s="1"/>
      <c r="I359" s="1"/>
      <c r="J359" s="1"/>
      <c r="K359" s="1"/>
      <c r="L359" s="23"/>
      <c r="M359" s="4" t="str">
        <f t="shared" ref="M359" si="891">+IF(F357="契約なし",1,"")</f>
        <v/>
      </c>
      <c r="N359" s="4" t="str">
        <f t="shared" ref="N359" si="892">+IF(SUM(M359)&gt;0,1,IF(G357="契約なし",1,""))</f>
        <v/>
      </c>
      <c r="O359" s="4" t="str">
        <f t="shared" ref="O359" si="893">+IF(SUM(M359:N359)&gt;0,1,IF(H357="契約なし",1,""))</f>
        <v/>
      </c>
      <c r="P359" s="4" t="str">
        <f t="shared" ref="P359" si="894">+IF(SUM(M359:O359)&gt;0,1,IF(I357="契約なし",1,""))</f>
        <v/>
      </c>
      <c r="Q359" s="4" t="str">
        <f t="shared" ref="Q359" si="895">+IF(SUM(M359:P359)&gt;0,1,IF(J357="契約なし",1,""))</f>
        <v/>
      </c>
      <c r="R359" s="4" t="str">
        <f t="shared" ref="R359" si="896">+IF(SUM(M359:Q359)&gt;0,1,IF(K357="契約なし",1,""))</f>
        <v/>
      </c>
    </row>
    <row r="360" spans="1:18" x14ac:dyDescent="0.4">
      <c r="A360" s="17"/>
      <c r="B360" s="20"/>
      <c r="C360" s="20"/>
      <c r="D360" s="12"/>
      <c r="E360" s="13" t="s">
        <v>14</v>
      </c>
      <c r="F360" s="1"/>
      <c r="G360" s="1"/>
      <c r="H360" s="1"/>
      <c r="I360" s="1"/>
      <c r="J360" s="1"/>
      <c r="K360" s="1"/>
      <c r="L360" s="23"/>
      <c r="M360" s="4"/>
      <c r="N360" s="4"/>
      <c r="O360" s="4"/>
      <c r="P360" s="4"/>
      <c r="Q360" s="4"/>
      <c r="R360" s="4"/>
    </row>
    <row r="361" spans="1:18" x14ac:dyDescent="0.4">
      <c r="A361" s="18"/>
      <c r="B361" s="21"/>
      <c r="C361" s="21"/>
      <c r="D361" s="14"/>
      <c r="E361" s="13" t="s">
        <v>15</v>
      </c>
      <c r="F361" s="1"/>
      <c r="G361" s="1"/>
      <c r="H361" s="1"/>
      <c r="I361" s="1"/>
      <c r="J361" s="1"/>
      <c r="K361" s="1"/>
      <c r="L361" s="24"/>
      <c r="M361" s="4"/>
      <c r="N361" s="4"/>
      <c r="O361" s="4"/>
      <c r="P361" s="4"/>
      <c r="Q361" s="4"/>
      <c r="R361" s="4"/>
    </row>
    <row r="362" spans="1:18" x14ac:dyDescent="0.4">
      <c r="A362" s="16">
        <v>71</v>
      </c>
      <c r="B362" s="19"/>
      <c r="C362" s="19"/>
      <c r="D362" s="10" t="s">
        <v>10</v>
      </c>
      <c r="E362" s="11"/>
      <c r="F362" s="1"/>
      <c r="G362" s="1"/>
      <c r="H362" s="1"/>
      <c r="I362" s="1"/>
      <c r="J362" s="1"/>
      <c r="K362" s="1"/>
      <c r="L362" s="22"/>
      <c r="M362" s="2" t="str">
        <f t="shared" ref="M362" si="897">+IFERROR(IF(OR(M363&lt;&gt;"",N363&lt;&gt;"",O363&lt;&gt;"",P363&lt;&gt;"",Q363&lt;&gt;"",R363&lt;&gt;""),M363&amp;N363&amp;O363&amp;P363&amp;Q363&amp;R363&amp;"の通所日数、回数を確認してください",IF(AND(F362&lt;&gt;"",OR(B362="",C362="")),"受給者証番号又は通所者氏名を入力してください",IF(AND(OR(B362&lt;&gt;"",C362&lt;&gt;""),F362=""),"実績を入力してください",""))),"正しく入力してください")</f>
        <v/>
      </c>
      <c r="N362" s="4"/>
      <c r="O362" s="4"/>
      <c r="P362" s="4"/>
      <c r="Q362" s="4"/>
      <c r="R362" s="4"/>
    </row>
    <row r="363" spans="1:18" x14ac:dyDescent="0.4">
      <c r="A363" s="17"/>
      <c r="B363" s="20"/>
      <c r="C363" s="20"/>
      <c r="D363" s="12"/>
      <c r="E363" s="13" t="s">
        <v>11</v>
      </c>
      <c r="F363" s="1"/>
      <c r="G363" s="1"/>
      <c r="H363" s="1"/>
      <c r="I363" s="1"/>
      <c r="J363" s="1"/>
      <c r="K363" s="1"/>
      <c r="L363" s="23"/>
      <c r="M363" s="4" t="str">
        <f t="shared" ref="M363" si="898">+IF(OR(M364=1,$B362="",$C362=""),"",IF(AND(F362*2=SUM(F363:F365),F362&lt;&gt;""),"",$F$11))</f>
        <v/>
      </c>
      <c r="N363" s="4" t="str">
        <f t="shared" ref="N363" si="899">+IF(OR(N364=1,$B362="",$C362=""),"",IF(AND(G362*2=SUM(G363:G365),G362&lt;&gt;""),"",$G$11))</f>
        <v/>
      </c>
      <c r="O363" s="4" t="str">
        <f t="shared" ref="O363" si="900">+IF(OR(O364=1,$B362="",$C362=""),"",IF(AND(H362*2=SUM(H363:H365),H362&lt;&gt;""),"",$H$11))</f>
        <v/>
      </c>
      <c r="P363" s="4" t="str">
        <f t="shared" ref="P363" si="901">+IF(OR(P364=1,$B362="",$C362=""),"",IF(AND(I362*2=SUM(I363:I365),I362&lt;&gt;""),"",$I$11))</f>
        <v/>
      </c>
      <c r="Q363" s="4" t="str">
        <f t="shared" ref="Q363" si="902">+IF(OR(Q364=1,$B362="",$C362=""),"",IF(AND(J362*2=SUM(J363:J365),J362&lt;&gt;""),"",$J$11))</f>
        <v/>
      </c>
      <c r="R363" s="4" t="str">
        <f t="shared" ref="R363" si="903">+IF(OR(R364=1,$B362="",$C362=""),"",IF(AND(K362*2=SUM(K363:K365),K362&lt;&gt;""),"",$K$11))</f>
        <v/>
      </c>
    </row>
    <row r="364" spans="1:18" x14ac:dyDescent="0.4">
      <c r="A364" s="17"/>
      <c r="B364" s="20"/>
      <c r="C364" s="20"/>
      <c r="D364" s="12"/>
      <c r="E364" s="13" t="s">
        <v>12</v>
      </c>
      <c r="F364" s="1"/>
      <c r="G364" s="1"/>
      <c r="H364" s="1"/>
      <c r="I364" s="1"/>
      <c r="J364" s="1"/>
      <c r="K364" s="1"/>
      <c r="L364" s="23"/>
      <c r="M364" s="4" t="str">
        <f t="shared" ref="M364" si="904">+IF(F362="契約なし",1,"")</f>
        <v/>
      </c>
      <c r="N364" s="4" t="str">
        <f t="shared" ref="N364" si="905">+IF(SUM(M364)&gt;0,1,IF(G362="契約なし",1,""))</f>
        <v/>
      </c>
      <c r="O364" s="4" t="str">
        <f t="shared" ref="O364" si="906">+IF(SUM(M364:N364)&gt;0,1,IF(H362="契約なし",1,""))</f>
        <v/>
      </c>
      <c r="P364" s="4" t="str">
        <f t="shared" ref="P364" si="907">+IF(SUM(M364:O364)&gt;0,1,IF(I362="契約なし",1,""))</f>
        <v/>
      </c>
      <c r="Q364" s="4" t="str">
        <f t="shared" ref="Q364" si="908">+IF(SUM(M364:P364)&gt;0,1,IF(J362="契約なし",1,""))</f>
        <v/>
      </c>
      <c r="R364" s="4" t="str">
        <f t="shared" ref="R364" si="909">+IF(SUM(M364:Q364)&gt;0,1,IF(K362="契約なし",1,""))</f>
        <v/>
      </c>
    </row>
    <row r="365" spans="1:18" x14ac:dyDescent="0.4">
      <c r="A365" s="17"/>
      <c r="B365" s="20"/>
      <c r="C365" s="20"/>
      <c r="D365" s="12"/>
      <c r="E365" s="13" t="s">
        <v>14</v>
      </c>
      <c r="F365" s="1"/>
      <c r="G365" s="1"/>
      <c r="H365" s="1"/>
      <c r="I365" s="1"/>
      <c r="J365" s="1"/>
      <c r="K365" s="1"/>
      <c r="L365" s="23"/>
      <c r="M365" s="4"/>
      <c r="N365" s="4"/>
      <c r="O365" s="4"/>
      <c r="P365" s="4"/>
      <c r="Q365" s="4"/>
      <c r="R365" s="4"/>
    </row>
    <row r="366" spans="1:18" x14ac:dyDescent="0.4">
      <c r="A366" s="18"/>
      <c r="B366" s="21"/>
      <c r="C366" s="21"/>
      <c r="D366" s="14"/>
      <c r="E366" s="13" t="s">
        <v>16</v>
      </c>
      <c r="F366" s="1"/>
      <c r="G366" s="1"/>
      <c r="H366" s="1"/>
      <c r="I366" s="1"/>
      <c r="J366" s="1"/>
      <c r="K366" s="1"/>
      <c r="L366" s="24"/>
      <c r="M366" s="4"/>
      <c r="N366" s="4"/>
      <c r="O366" s="4"/>
      <c r="P366" s="4"/>
      <c r="Q366" s="4"/>
      <c r="R366" s="4"/>
    </row>
    <row r="367" spans="1:18" x14ac:dyDescent="0.4">
      <c r="A367" s="16">
        <v>72</v>
      </c>
      <c r="B367" s="19"/>
      <c r="C367" s="19"/>
      <c r="D367" s="10" t="s">
        <v>10</v>
      </c>
      <c r="E367" s="11"/>
      <c r="F367" s="1"/>
      <c r="G367" s="1"/>
      <c r="H367" s="1"/>
      <c r="I367" s="1"/>
      <c r="J367" s="1"/>
      <c r="K367" s="1"/>
      <c r="L367" s="22"/>
      <c r="M367" s="2" t="str">
        <f t="shared" ref="M367" si="910">+IFERROR(IF(OR(M368&lt;&gt;"",N368&lt;&gt;"",O368&lt;&gt;"",P368&lt;&gt;"",Q368&lt;&gt;"",R368&lt;&gt;""),M368&amp;N368&amp;O368&amp;P368&amp;Q368&amp;R368&amp;"の通所日数、回数を確認してください",IF(AND(F367&lt;&gt;"",OR(B367="",C367="")),"受給者証番号又は通所者氏名を入力してください",IF(AND(OR(B367&lt;&gt;"",C367&lt;&gt;""),F367=""),"実績を入力してください",""))),"正しく入力してください")</f>
        <v/>
      </c>
      <c r="N367" s="4"/>
      <c r="O367" s="4"/>
      <c r="P367" s="4"/>
      <c r="Q367" s="4"/>
      <c r="R367" s="4"/>
    </row>
    <row r="368" spans="1:18" x14ac:dyDescent="0.4">
      <c r="A368" s="17"/>
      <c r="B368" s="20"/>
      <c r="C368" s="20"/>
      <c r="D368" s="12"/>
      <c r="E368" s="13" t="s">
        <v>11</v>
      </c>
      <c r="F368" s="1"/>
      <c r="G368" s="1"/>
      <c r="H368" s="1"/>
      <c r="I368" s="1"/>
      <c r="J368" s="1"/>
      <c r="K368" s="1"/>
      <c r="L368" s="23"/>
      <c r="M368" s="4" t="str">
        <f t="shared" ref="M368" si="911">+IF(OR(M369=1,$B367="",$C367=""),"",IF(AND(F367*2=SUM(F368:F370),F367&lt;&gt;""),"",$F$11))</f>
        <v/>
      </c>
      <c r="N368" s="4" t="str">
        <f t="shared" ref="N368" si="912">+IF(OR(N369=1,$B367="",$C367=""),"",IF(AND(G367*2=SUM(G368:G370),G367&lt;&gt;""),"",$G$11))</f>
        <v/>
      </c>
      <c r="O368" s="4" t="str">
        <f t="shared" ref="O368" si="913">+IF(OR(O369=1,$B367="",$C367=""),"",IF(AND(H367*2=SUM(H368:H370),H367&lt;&gt;""),"",$H$11))</f>
        <v/>
      </c>
      <c r="P368" s="4" t="str">
        <f t="shared" ref="P368" si="914">+IF(OR(P369=1,$B367="",$C367=""),"",IF(AND(I367*2=SUM(I368:I370),I367&lt;&gt;""),"",$I$11))</f>
        <v/>
      </c>
      <c r="Q368" s="4" t="str">
        <f t="shared" ref="Q368" si="915">+IF(OR(Q369=1,$B367="",$C367=""),"",IF(AND(J367*2=SUM(J368:J370),J367&lt;&gt;""),"",$J$11))</f>
        <v/>
      </c>
      <c r="R368" s="4" t="str">
        <f t="shared" ref="R368" si="916">+IF(OR(R369=1,$B367="",$C367=""),"",IF(AND(K367*2=SUM(K368:K370),K367&lt;&gt;""),"",$K$11))</f>
        <v/>
      </c>
    </row>
    <row r="369" spans="1:18" x14ac:dyDescent="0.4">
      <c r="A369" s="17"/>
      <c r="B369" s="20"/>
      <c r="C369" s="20"/>
      <c r="D369" s="12"/>
      <c r="E369" s="13" t="s">
        <v>12</v>
      </c>
      <c r="F369" s="1"/>
      <c r="G369" s="1"/>
      <c r="H369" s="1"/>
      <c r="I369" s="1"/>
      <c r="J369" s="1"/>
      <c r="K369" s="1"/>
      <c r="L369" s="23"/>
      <c r="M369" s="4" t="str">
        <f t="shared" ref="M369" si="917">+IF(F367="契約なし",1,"")</f>
        <v/>
      </c>
      <c r="N369" s="4" t="str">
        <f t="shared" ref="N369" si="918">+IF(SUM(M369)&gt;0,1,IF(G367="契約なし",1,""))</f>
        <v/>
      </c>
      <c r="O369" s="4" t="str">
        <f t="shared" ref="O369" si="919">+IF(SUM(M369:N369)&gt;0,1,IF(H367="契約なし",1,""))</f>
        <v/>
      </c>
      <c r="P369" s="4" t="str">
        <f t="shared" ref="P369" si="920">+IF(SUM(M369:O369)&gt;0,1,IF(I367="契約なし",1,""))</f>
        <v/>
      </c>
      <c r="Q369" s="4" t="str">
        <f t="shared" ref="Q369" si="921">+IF(SUM(M369:P369)&gt;0,1,IF(J367="契約なし",1,""))</f>
        <v/>
      </c>
      <c r="R369" s="4" t="str">
        <f t="shared" ref="R369" si="922">+IF(SUM(M369:Q369)&gt;0,1,IF(K367="契約なし",1,""))</f>
        <v/>
      </c>
    </row>
    <row r="370" spans="1:18" x14ac:dyDescent="0.4">
      <c r="A370" s="17"/>
      <c r="B370" s="20"/>
      <c r="C370" s="20"/>
      <c r="D370" s="12"/>
      <c r="E370" s="13" t="s">
        <v>14</v>
      </c>
      <c r="F370" s="1"/>
      <c r="G370" s="1"/>
      <c r="H370" s="1"/>
      <c r="I370" s="1"/>
      <c r="J370" s="1"/>
      <c r="K370" s="1"/>
      <c r="L370" s="23"/>
      <c r="M370" s="4"/>
      <c r="N370" s="4"/>
      <c r="O370" s="4"/>
      <c r="P370" s="4"/>
      <c r="Q370" s="4"/>
      <c r="R370" s="4"/>
    </row>
    <row r="371" spans="1:18" x14ac:dyDescent="0.4">
      <c r="A371" s="18"/>
      <c r="B371" s="21"/>
      <c r="C371" s="21"/>
      <c r="D371" s="14"/>
      <c r="E371" s="13" t="s">
        <v>15</v>
      </c>
      <c r="F371" s="1"/>
      <c r="G371" s="1"/>
      <c r="H371" s="1"/>
      <c r="I371" s="1"/>
      <c r="J371" s="1"/>
      <c r="K371" s="1"/>
      <c r="L371" s="24"/>
      <c r="M371" s="4"/>
      <c r="N371" s="4"/>
      <c r="O371" s="4"/>
      <c r="P371" s="4"/>
      <c r="Q371" s="4"/>
      <c r="R371" s="4"/>
    </row>
    <row r="372" spans="1:18" x14ac:dyDescent="0.4">
      <c r="A372" s="16">
        <v>73</v>
      </c>
      <c r="B372" s="19"/>
      <c r="C372" s="19"/>
      <c r="D372" s="10" t="s">
        <v>10</v>
      </c>
      <c r="E372" s="11"/>
      <c r="F372" s="1"/>
      <c r="G372" s="1"/>
      <c r="H372" s="1"/>
      <c r="I372" s="1"/>
      <c r="J372" s="1"/>
      <c r="K372" s="1"/>
      <c r="L372" s="22"/>
      <c r="M372" s="2" t="str">
        <f t="shared" ref="M372" si="923">+IFERROR(IF(OR(M373&lt;&gt;"",N373&lt;&gt;"",O373&lt;&gt;"",P373&lt;&gt;"",Q373&lt;&gt;"",R373&lt;&gt;""),M373&amp;N373&amp;O373&amp;P373&amp;Q373&amp;R373&amp;"の通所日数、回数を確認してください",IF(AND(F372&lt;&gt;"",OR(B372="",C372="")),"受給者証番号又は通所者氏名を入力してください",IF(AND(OR(B372&lt;&gt;"",C372&lt;&gt;""),F372=""),"実績を入力してください",""))),"正しく入力してください")</f>
        <v/>
      </c>
      <c r="N372" s="4"/>
      <c r="O372" s="4"/>
      <c r="P372" s="4"/>
      <c r="Q372" s="4"/>
      <c r="R372" s="4"/>
    </row>
    <row r="373" spans="1:18" x14ac:dyDescent="0.4">
      <c r="A373" s="17"/>
      <c r="B373" s="20"/>
      <c r="C373" s="20"/>
      <c r="D373" s="12"/>
      <c r="E373" s="13" t="s">
        <v>11</v>
      </c>
      <c r="F373" s="1"/>
      <c r="G373" s="1"/>
      <c r="H373" s="1"/>
      <c r="I373" s="1"/>
      <c r="J373" s="1"/>
      <c r="K373" s="1"/>
      <c r="L373" s="23"/>
      <c r="M373" s="4" t="str">
        <f t="shared" ref="M373" si="924">+IF(OR(M374=1,$B372="",$C372=""),"",IF(AND(F372*2=SUM(F373:F375),F372&lt;&gt;""),"",$F$11))</f>
        <v/>
      </c>
      <c r="N373" s="4" t="str">
        <f t="shared" ref="N373" si="925">+IF(OR(N374=1,$B372="",$C372=""),"",IF(AND(G372*2=SUM(G373:G375),G372&lt;&gt;""),"",$G$11))</f>
        <v/>
      </c>
      <c r="O373" s="4" t="str">
        <f t="shared" ref="O373" si="926">+IF(OR(O374=1,$B372="",$C372=""),"",IF(AND(H372*2=SUM(H373:H375),H372&lt;&gt;""),"",$H$11))</f>
        <v/>
      </c>
      <c r="P373" s="4" t="str">
        <f t="shared" ref="P373" si="927">+IF(OR(P374=1,$B372="",$C372=""),"",IF(AND(I372*2=SUM(I373:I375),I372&lt;&gt;""),"",$I$11))</f>
        <v/>
      </c>
      <c r="Q373" s="4" t="str">
        <f t="shared" ref="Q373" si="928">+IF(OR(Q374=1,$B372="",$C372=""),"",IF(AND(J372*2=SUM(J373:J375),J372&lt;&gt;""),"",$J$11))</f>
        <v/>
      </c>
      <c r="R373" s="4" t="str">
        <f t="shared" ref="R373" si="929">+IF(OR(R374=1,$B372="",$C372=""),"",IF(AND(K372*2=SUM(K373:K375),K372&lt;&gt;""),"",$K$11))</f>
        <v/>
      </c>
    </row>
    <row r="374" spans="1:18" x14ac:dyDescent="0.4">
      <c r="A374" s="17"/>
      <c r="B374" s="20"/>
      <c r="C374" s="20"/>
      <c r="D374" s="12"/>
      <c r="E374" s="13" t="s">
        <v>12</v>
      </c>
      <c r="F374" s="1"/>
      <c r="G374" s="1"/>
      <c r="H374" s="1"/>
      <c r="I374" s="1"/>
      <c r="J374" s="1"/>
      <c r="K374" s="1"/>
      <c r="L374" s="23"/>
      <c r="M374" s="4" t="str">
        <f t="shared" ref="M374" si="930">+IF(F372="契約なし",1,"")</f>
        <v/>
      </c>
      <c r="N374" s="4" t="str">
        <f t="shared" ref="N374" si="931">+IF(SUM(M374)&gt;0,1,IF(G372="契約なし",1,""))</f>
        <v/>
      </c>
      <c r="O374" s="4" t="str">
        <f t="shared" ref="O374" si="932">+IF(SUM(M374:N374)&gt;0,1,IF(H372="契約なし",1,""))</f>
        <v/>
      </c>
      <c r="P374" s="4" t="str">
        <f t="shared" ref="P374" si="933">+IF(SUM(M374:O374)&gt;0,1,IF(I372="契約なし",1,""))</f>
        <v/>
      </c>
      <c r="Q374" s="4" t="str">
        <f t="shared" ref="Q374" si="934">+IF(SUM(M374:P374)&gt;0,1,IF(J372="契約なし",1,""))</f>
        <v/>
      </c>
      <c r="R374" s="4" t="str">
        <f t="shared" ref="R374" si="935">+IF(SUM(M374:Q374)&gt;0,1,IF(K372="契約なし",1,""))</f>
        <v/>
      </c>
    </row>
    <row r="375" spans="1:18" x14ac:dyDescent="0.4">
      <c r="A375" s="17"/>
      <c r="B375" s="20"/>
      <c r="C375" s="20"/>
      <c r="D375" s="12"/>
      <c r="E375" s="13" t="s">
        <v>14</v>
      </c>
      <c r="F375" s="1"/>
      <c r="G375" s="1"/>
      <c r="H375" s="1"/>
      <c r="I375" s="1"/>
      <c r="J375" s="1"/>
      <c r="K375" s="1"/>
      <c r="L375" s="23"/>
      <c r="M375" s="4"/>
      <c r="N375" s="4"/>
      <c r="O375" s="4"/>
      <c r="P375" s="4"/>
      <c r="Q375" s="4"/>
      <c r="R375" s="4"/>
    </row>
    <row r="376" spans="1:18" x14ac:dyDescent="0.4">
      <c r="A376" s="18"/>
      <c r="B376" s="21"/>
      <c r="C376" s="21"/>
      <c r="D376" s="14"/>
      <c r="E376" s="13" t="s">
        <v>16</v>
      </c>
      <c r="F376" s="1"/>
      <c r="G376" s="1"/>
      <c r="H376" s="1"/>
      <c r="I376" s="1"/>
      <c r="J376" s="1"/>
      <c r="K376" s="1"/>
      <c r="L376" s="24"/>
      <c r="M376" s="4"/>
      <c r="N376" s="4"/>
      <c r="O376" s="4"/>
      <c r="P376" s="4"/>
      <c r="Q376" s="4"/>
      <c r="R376" s="4"/>
    </row>
    <row r="377" spans="1:18" x14ac:dyDescent="0.4">
      <c r="A377" s="16">
        <v>74</v>
      </c>
      <c r="B377" s="19"/>
      <c r="C377" s="19"/>
      <c r="D377" s="10" t="s">
        <v>10</v>
      </c>
      <c r="E377" s="11"/>
      <c r="F377" s="1"/>
      <c r="G377" s="1"/>
      <c r="H377" s="1"/>
      <c r="I377" s="1"/>
      <c r="J377" s="1"/>
      <c r="K377" s="1"/>
      <c r="L377" s="22"/>
      <c r="M377" s="2" t="str">
        <f t="shared" ref="M377" si="936">+IFERROR(IF(OR(M378&lt;&gt;"",N378&lt;&gt;"",O378&lt;&gt;"",P378&lt;&gt;"",Q378&lt;&gt;"",R378&lt;&gt;""),M378&amp;N378&amp;O378&amp;P378&amp;Q378&amp;R378&amp;"の通所日数、回数を確認してください",IF(AND(F377&lt;&gt;"",OR(B377="",C377="")),"受給者証番号又は通所者氏名を入力してください",IF(AND(OR(B377&lt;&gt;"",C377&lt;&gt;""),F377=""),"実績を入力してください",""))),"正しく入力してください")</f>
        <v/>
      </c>
      <c r="N377" s="4"/>
      <c r="O377" s="4"/>
      <c r="P377" s="4"/>
      <c r="Q377" s="4"/>
      <c r="R377" s="4"/>
    </row>
    <row r="378" spans="1:18" x14ac:dyDescent="0.4">
      <c r="A378" s="17"/>
      <c r="B378" s="20"/>
      <c r="C378" s="20"/>
      <c r="D378" s="12"/>
      <c r="E378" s="13" t="s">
        <v>11</v>
      </c>
      <c r="F378" s="1"/>
      <c r="G378" s="1"/>
      <c r="H378" s="1"/>
      <c r="I378" s="1"/>
      <c r="J378" s="1"/>
      <c r="K378" s="1"/>
      <c r="L378" s="23"/>
      <c r="M378" s="4" t="str">
        <f t="shared" ref="M378" si="937">+IF(OR(M379=1,$B377="",$C377=""),"",IF(AND(F377*2=SUM(F378:F380),F377&lt;&gt;""),"",$F$11))</f>
        <v/>
      </c>
      <c r="N378" s="4" t="str">
        <f t="shared" ref="N378" si="938">+IF(OR(N379=1,$B377="",$C377=""),"",IF(AND(G377*2=SUM(G378:G380),G377&lt;&gt;""),"",$G$11))</f>
        <v/>
      </c>
      <c r="O378" s="4" t="str">
        <f t="shared" ref="O378" si="939">+IF(OR(O379=1,$B377="",$C377=""),"",IF(AND(H377*2=SUM(H378:H380),H377&lt;&gt;""),"",$H$11))</f>
        <v/>
      </c>
      <c r="P378" s="4" t="str">
        <f t="shared" ref="P378" si="940">+IF(OR(P379=1,$B377="",$C377=""),"",IF(AND(I377*2=SUM(I378:I380),I377&lt;&gt;""),"",$I$11))</f>
        <v/>
      </c>
      <c r="Q378" s="4" t="str">
        <f t="shared" ref="Q378" si="941">+IF(OR(Q379=1,$B377="",$C377=""),"",IF(AND(J377*2=SUM(J378:J380),J377&lt;&gt;""),"",$J$11))</f>
        <v/>
      </c>
      <c r="R378" s="4" t="str">
        <f t="shared" ref="R378" si="942">+IF(OR(R379=1,$B377="",$C377=""),"",IF(AND(K377*2=SUM(K378:K380),K377&lt;&gt;""),"",$K$11))</f>
        <v/>
      </c>
    </row>
    <row r="379" spans="1:18" x14ac:dyDescent="0.4">
      <c r="A379" s="17"/>
      <c r="B379" s="20"/>
      <c r="C379" s="20"/>
      <c r="D379" s="12"/>
      <c r="E379" s="13" t="s">
        <v>12</v>
      </c>
      <c r="F379" s="1"/>
      <c r="G379" s="1"/>
      <c r="H379" s="1"/>
      <c r="I379" s="1"/>
      <c r="J379" s="1"/>
      <c r="K379" s="1"/>
      <c r="L379" s="23"/>
      <c r="M379" s="4" t="str">
        <f t="shared" ref="M379" si="943">+IF(F377="契約なし",1,"")</f>
        <v/>
      </c>
      <c r="N379" s="4" t="str">
        <f t="shared" ref="N379" si="944">+IF(SUM(M379)&gt;0,1,IF(G377="契約なし",1,""))</f>
        <v/>
      </c>
      <c r="O379" s="4" t="str">
        <f t="shared" ref="O379" si="945">+IF(SUM(M379:N379)&gt;0,1,IF(H377="契約なし",1,""))</f>
        <v/>
      </c>
      <c r="P379" s="4" t="str">
        <f t="shared" ref="P379" si="946">+IF(SUM(M379:O379)&gt;0,1,IF(I377="契約なし",1,""))</f>
        <v/>
      </c>
      <c r="Q379" s="4" t="str">
        <f t="shared" ref="Q379" si="947">+IF(SUM(M379:P379)&gt;0,1,IF(J377="契約なし",1,""))</f>
        <v/>
      </c>
      <c r="R379" s="4" t="str">
        <f t="shared" ref="R379" si="948">+IF(SUM(M379:Q379)&gt;0,1,IF(K377="契約なし",1,""))</f>
        <v/>
      </c>
    </row>
    <row r="380" spans="1:18" x14ac:dyDescent="0.4">
      <c r="A380" s="17"/>
      <c r="B380" s="20"/>
      <c r="C380" s="20"/>
      <c r="D380" s="12"/>
      <c r="E380" s="13" t="s">
        <v>14</v>
      </c>
      <c r="F380" s="1"/>
      <c r="G380" s="1"/>
      <c r="H380" s="1"/>
      <c r="I380" s="1"/>
      <c r="J380" s="1"/>
      <c r="K380" s="1"/>
      <c r="L380" s="23"/>
      <c r="M380" s="4"/>
      <c r="N380" s="4"/>
      <c r="O380" s="4"/>
      <c r="P380" s="4"/>
      <c r="Q380" s="4"/>
      <c r="R380" s="4"/>
    </row>
    <row r="381" spans="1:18" x14ac:dyDescent="0.4">
      <c r="A381" s="18"/>
      <c r="B381" s="21"/>
      <c r="C381" s="21"/>
      <c r="D381" s="14"/>
      <c r="E381" s="13" t="s">
        <v>15</v>
      </c>
      <c r="F381" s="1"/>
      <c r="G381" s="1"/>
      <c r="H381" s="1"/>
      <c r="I381" s="1"/>
      <c r="J381" s="1"/>
      <c r="K381" s="1"/>
      <c r="L381" s="24"/>
      <c r="M381" s="4"/>
      <c r="N381" s="4"/>
      <c r="O381" s="4"/>
      <c r="P381" s="4"/>
      <c r="Q381" s="4"/>
      <c r="R381" s="4"/>
    </row>
    <row r="382" spans="1:18" x14ac:dyDescent="0.4">
      <c r="A382" s="16">
        <v>75</v>
      </c>
      <c r="B382" s="19"/>
      <c r="C382" s="19"/>
      <c r="D382" s="10" t="s">
        <v>10</v>
      </c>
      <c r="E382" s="11"/>
      <c r="F382" s="1"/>
      <c r="G382" s="1"/>
      <c r="H382" s="1"/>
      <c r="I382" s="1"/>
      <c r="J382" s="1"/>
      <c r="K382" s="1"/>
      <c r="L382" s="22"/>
      <c r="M382" s="2" t="str">
        <f t="shared" ref="M382" si="949">+IFERROR(IF(OR(M383&lt;&gt;"",N383&lt;&gt;"",O383&lt;&gt;"",P383&lt;&gt;"",Q383&lt;&gt;"",R383&lt;&gt;""),M383&amp;N383&amp;O383&amp;P383&amp;Q383&amp;R383&amp;"の通所日数、回数を確認してください",IF(AND(F382&lt;&gt;"",OR(B382="",C382="")),"受給者証番号又は通所者氏名を入力してください",IF(AND(OR(B382&lt;&gt;"",C382&lt;&gt;""),F382=""),"実績を入力してください",""))),"正しく入力してください")</f>
        <v/>
      </c>
      <c r="N382" s="4"/>
      <c r="O382" s="4"/>
      <c r="P382" s="4"/>
      <c r="Q382" s="4"/>
      <c r="R382" s="4"/>
    </row>
    <row r="383" spans="1:18" x14ac:dyDescent="0.4">
      <c r="A383" s="17"/>
      <c r="B383" s="20"/>
      <c r="C383" s="20"/>
      <c r="D383" s="12"/>
      <c r="E383" s="13" t="s">
        <v>11</v>
      </c>
      <c r="F383" s="1"/>
      <c r="G383" s="1"/>
      <c r="H383" s="1"/>
      <c r="I383" s="1"/>
      <c r="J383" s="1"/>
      <c r="K383" s="1"/>
      <c r="L383" s="23"/>
      <c r="M383" s="4" t="str">
        <f t="shared" ref="M383" si="950">+IF(OR(M384=1,$B382="",$C382=""),"",IF(AND(F382*2=SUM(F383:F385),F382&lt;&gt;""),"",$F$11))</f>
        <v/>
      </c>
      <c r="N383" s="4" t="str">
        <f t="shared" ref="N383" si="951">+IF(OR(N384=1,$B382="",$C382=""),"",IF(AND(G382*2=SUM(G383:G385),G382&lt;&gt;""),"",$G$11))</f>
        <v/>
      </c>
      <c r="O383" s="4" t="str">
        <f t="shared" ref="O383" si="952">+IF(OR(O384=1,$B382="",$C382=""),"",IF(AND(H382*2=SUM(H383:H385),H382&lt;&gt;""),"",$H$11))</f>
        <v/>
      </c>
      <c r="P383" s="4" t="str">
        <f t="shared" ref="P383" si="953">+IF(OR(P384=1,$B382="",$C382=""),"",IF(AND(I382*2=SUM(I383:I385),I382&lt;&gt;""),"",$I$11))</f>
        <v/>
      </c>
      <c r="Q383" s="4" t="str">
        <f t="shared" ref="Q383" si="954">+IF(OR(Q384=1,$B382="",$C382=""),"",IF(AND(J382*2=SUM(J383:J385),J382&lt;&gt;""),"",$J$11))</f>
        <v/>
      </c>
      <c r="R383" s="4" t="str">
        <f t="shared" ref="R383" si="955">+IF(OR(R384=1,$B382="",$C382=""),"",IF(AND(K382*2=SUM(K383:K385),K382&lt;&gt;""),"",$K$11))</f>
        <v/>
      </c>
    </row>
    <row r="384" spans="1:18" x14ac:dyDescent="0.4">
      <c r="A384" s="17"/>
      <c r="B384" s="20"/>
      <c r="C384" s="20"/>
      <c r="D384" s="12"/>
      <c r="E384" s="13" t="s">
        <v>12</v>
      </c>
      <c r="F384" s="1"/>
      <c r="G384" s="1"/>
      <c r="H384" s="1"/>
      <c r="I384" s="1"/>
      <c r="J384" s="1"/>
      <c r="K384" s="1"/>
      <c r="L384" s="23"/>
      <c r="M384" s="4" t="str">
        <f t="shared" ref="M384" si="956">+IF(F382="契約なし",1,"")</f>
        <v/>
      </c>
      <c r="N384" s="4" t="str">
        <f t="shared" ref="N384" si="957">+IF(SUM(M384)&gt;0,1,IF(G382="契約なし",1,""))</f>
        <v/>
      </c>
      <c r="O384" s="4" t="str">
        <f t="shared" ref="O384" si="958">+IF(SUM(M384:N384)&gt;0,1,IF(H382="契約なし",1,""))</f>
        <v/>
      </c>
      <c r="P384" s="4" t="str">
        <f t="shared" ref="P384" si="959">+IF(SUM(M384:O384)&gt;0,1,IF(I382="契約なし",1,""))</f>
        <v/>
      </c>
      <c r="Q384" s="4" t="str">
        <f t="shared" ref="Q384" si="960">+IF(SUM(M384:P384)&gt;0,1,IF(J382="契約なし",1,""))</f>
        <v/>
      </c>
      <c r="R384" s="4" t="str">
        <f t="shared" ref="R384" si="961">+IF(SUM(M384:Q384)&gt;0,1,IF(K382="契約なし",1,""))</f>
        <v/>
      </c>
    </row>
    <row r="385" spans="1:18" x14ac:dyDescent="0.4">
      <c r="A385" s="17"/>
      <c r="B385" s="20"/>
      <c r="C385" s="20"/>
      <c r="D385" s="12"/>
      <c r="E385" s="13" t="s">
        <v>14</v>
      </c>
      <c r="F385" s="1"/>
      <c r="G385" s="1"/>
      <c r="H385" s="1"/>
      <c r="I385" s="1"/>
      <c r="J385" s="1"/>
      <c r="K385" s="1"/>
      <c r="L385" s="23"/>
      <c r="M385" s="4"/>
      <c r="N385" s="4"/>
      <c r="O385" s="4"/>
      <c r="P385" s="4"/>
      <c r="Q385" s="4"/>
      <c r="R385" s="4"/>
    </row>
    <row r="386" spans="1:18" x14ac:dyDescent="0.4">
      <c r="A386" s="18"/>
      <c r="B386" s="21"/>
      <c r="C386" s="21"/>
      <c r="D386" s="14"/>
      <c r="E386" s="13" t="s">
        <v>16</v>
      </c>
      <c r="F386" s="1"/>
      <c r="G386" s="1"/>
      <c r="H386" s="1"/>
      <c r="I386" s="1"/>
      <c r="J386" s="1"/>
      <c r="K386" s="1"/>
      <c r="L386" s="24"/>
      <c r="M386" s="4"/>
      <c r="N386" s="4"/>
      <c r="O386" s="4"/>
      <c r="P386" s="4"/>
      <c r="Q386" s="4"/>
      <c r="R386" s="4"/>
    </row>
    <row r="387" spans="1:18" x14ac:dyDescent="0.4">
      <c r="A387" s="16">
        <v>76</v>
      </c>
      <c r="B387" s="19"/>
      <c r="C387" s="19"/>
      <c r="D387" s="10" t="s">
        <v>10</v>
      </c>
      <c r="E387" s="11"/>
      <c r="F387" s="1"/>
      <c r="G387" s="1"/>
      <c r="H387" s="1"/>
      <c r="I387" s="1"/>
      <c r="J387" s="1"/>
      <c r="K387" s="1"/>
      <c r="L387" s="22"/>
      <c r="M387" s="2" t="str">
        <f t="shared" ref="M387" si="962">+IFERROR(IF(OR(M388&lt;&gt;"",N388&lt;&gt;"",O388&lt;&gt;"",P388&lt;&gt;"",Q388&lt;&gt;"",R388&lt;&gt;""),M388&amp;N388&amp;O388&amp;P388&amp;Q388&amp;R388&amp;"の通所日数、回数を確認してください",IF(AND(F387&lt;&gt;"",OR(B387="",C387="")),"受給者証番号又は通所者氏名を入力してください",IF(AND(OR(B387&lt;&gt;"",C387&lt;&gt;""),F387=""),"実績を入力してください",""))),"正しく入力してください")</f>
        <v/>
      </c>
      <c r="N387" s="4"/>
      <c r="O387" s="4"/>
      <c r="P387" s="4"/>
      <c r="Q387" s="4"/>
      <c r="R387" s="4"/>
    </row>
    <row r="388" spans="1:18" x14ac:dyDescent="0.4">
      <c r="A388" s="17"/>
      <c r="B388" s="20"/>
      <c r="C388" s="20"/>
      <c r="D388" s="12"/>
      <c r="E388" s="13" t="s">
        <v>11</v>
      </c>
      <c r="F388" s="1"/>
      <c r="G388" s="1"/>
      <c r="H388" s="1"/>
      <c r="I388" s="1"/>
      <c r="J388" s="1"/>
      <c r="K388" s="1"/>
      <c r="L388" s="23"/>
      <c r="M388" s="4" t="str">
        <f t="shared" ref="M388" si="963">+IF(OR(M389=1,$B387="",$C387=""),"",IF(AND(F387*2=SUM(F388:F390),F387&lt;&gt;""),"",$F$11))</f>
        <v/>
      </c>
      <c r="N388" s="4" t="str">
        <f t="shared" ref="N388" si="964">+IF(OR(N389=1,$B387="",$C387=""),"",IF(AND(G387*2=SUM(G388:G390),G387&lt;&gt;""),"",$G$11))</f>
        <v/>
      </c>
      <c r="O388" s="4" t="str">
        <f t="shared" ref="O388" si="965">+IF(OR(O389=1,$B387="",$C387=""),"",IF(AND(H387*2=SUM(H388:H390),H387&lt;&gt;""),"",$H$11))</f>
        <v/>
      </c>
      <c r="P388" s="4" t="str">
        <f t="shared" ref="P388" si="966">+IF(OR(P389=1,$B387="",$C387=""),"",IF(AND(I387*2=SUM(I388:I390),I387&lt;&gt;""),"",$I$11))</f>
        <v/>
      </c>
      <c r="Q388" s="4" t="str">
        <f t="shared" ref="Q388" si="967">+IF(OR(Q389=1,$B387="",$C387=""),"",IF(AND(J387*2=SUM(J388:J390),J387&lt;&gt;""),"",$J$11))</f>
        <v/>
      </c>
      <c r="R388" s="4" t="str">
        <f t="shared" ref="R388" si="968">+IF(OR(R389=1,$B387="",$C387=""),"",IF(AND(K387*2=SUM(K388:K390),K387&lt;&gt;""),"",$K$11))</f>
        <v/>
      </c>
    </row>
    <row r="389" spans="1:18" x14ac:dyDescent="0.4">
      <c r="A389" s="17"/>
      <c r="B389" s="20"/>
      <c r="C389" s="20"/>
      <c r="D389" s="12"/>
      <c r="E389" s="13" t="s">
        <v>12</v>
      </c>
      <c r="F389" s="1"/>
      <c r="G389" s="1"/>
      <c r="H389" s="1"/>
      <c r="I389" s="1"/>
      <c r="J389" s="1"/>
      <c r="K389" s="1"/>
      <c r="L389" s="23"/>
      <c r="M389" s="4" t="str">
        <f t="shared" ref="M389" si="969">+IF(F387="契約なし",1,"")</f>
        <v/>
      </c>
      <c r="N389" s="4" t="str">
        <f t="shared" ref="N389" si="970">+IF(SUM(M389)&gt;0,1,IF(G387="契約なし",1,""))</f>
        <v/>
      </c>
      <c r="O389" s="4" t="str">
        <f t="shared" ref="O389" si="971">+IF(SUM(M389:N389)&gt;0,1,IF(H387="契約なし",1,""))</f>
        <v/>
      </c>
      <c r="P389" s="4" t="str">
        <f t="shared" ref="P389" si="972">+IF(SUM(M389:O389)&gt;0,1,IF(I387="契約なし",1,""))</f>
        <v/>
      </c>
      <c r="Q389" s="4" t="str">
        <f t="shared" ref="Q389" si="973">+IF(SUM(M389:P389)&gt;0,1,IF(J387="契約なし",1,""))</f>
        <v/>
      </c>
      <c r="R389" s="4" t="str">
        <f t="shared" ref="R389" si="974">+IF(SUM(M389:Q389)&gt;0,1,IF(K387="契約なし",1,""))</f>
        <v/>
      </c>
    </row>
    <row r="390" spans="1:18" x14ac:dyDescent="0.4">
      <c r="A390" s="17"/>
      <c r="B390" s="20"/>
      <c r="C390" s="20"/>
      <c r="D390" s="12"/>
      <c r="E390" s="13" t="s">
        <v>14</v>
      </c>
      <c r="F390" s="1"/>
      <c r="G390" s="1"/>
      <c r="H390" s="1"/>
      <c r="I390" s="1"/>
      <c r="J390" s="1"/>
      <c r="K390" s="1"/>
      <c r="L390" s="23"/>
      <c r="M390" s="4"/>
      <c r="N390" s="4"/>
      <c r="O390" s="4"/>
      <c r="P390" s="4"/>
      <c r="Q390" s="4"/>
      <c r="R390" s="4"/>
    </row>
    <row r="391" spans="1:18" x14ac:dyDescent="0.4">
      <c r="A391" s="18"/>
      <c r="B391" s="21"/>
      <c r="C391" s="21"/>
      <c r="D391" s="14"/>
      <c r="E391" s="13" t="s">
        <v>15</v>
      </c>
      <c r="F391" s="1"/>
      <c r="G391" s="1"/>
      <c r="H391" s="1"/>
      <c r="I391" s="1"/>
      <c r="J391" s="1"/>
      <c r="K391" s="1"/>
      <c r="L391" s="24"/>
      <c r="M391" s="4"/>
      <c r="N391" s="4"/>
      <c r="O391" s="4"/>
      <c r="P391" s="4"/>
      <c r="Q391" s="4"/>
      <c r="R391" s="4"/>
    </row>
    <row r="392" spans="1:18" x14ac:dyDescent="0.4">
      <c r="A392" s="16">
        <v>77</v>
      </c>
      <c r="B392" s="19"/>
      <c r="C392" s="19"/>
      <c r="D392" s="10" t="s">
        <v>10</v>
      </c>
      <c r="E392" s="11"/>
      <c r="F392" s="1"/>
      <c r="G392" s="1"/>
      <c r="H392" s="1"/>
      <c r="I392" s="1"/>
      <c r="J392" s="1"/>
      <c r="K392" s="1"/>
      <c r="L392" s="22"/>
      <c r="M392" s="2" t="str">
        <f t="shared" ref="M392" si="975">+IFERROR(IF(OR(M393&lt;&gt;"",N393&lt;&gt;"",O393&lt;&gt;"",P393&lt;&gt;"",Q393&lt;&gt;"",R393&lt;&gt;""),M393&amp;N393&amp;O393&amp;P393&amp;Q393&amp;R393&amp;"の通所日数、回数を確認してください",IF(AND(F392&lt;&gt;"",OR(B392="",C392="")),"受給者証番号又は通所者氏名を入力してください",IF(AND(OR(B392&lt;&gt;"",C392&lt;&gt;""),F392=""),"実績を入力してください",""))),"正しく入力してください")</f>
        <v/>
      </c>
      <c r="N392" s="4"/>
      <c r="O392" s="4"/>
      <c r="P392" s="4"/>
      <c r="Q392" s="4"/>
      <c r="R392" s="4"/>
    </row>
    <row r="393" spans="1:18" x14ac:dyDescent="0.4">
      <c r="A393" s="17"/>
      <c r="B393" s="20"/>
      <c r="C393" s="20"/>
      <c r="D393" s="12"/>
      <c r="E393" s="13" t="s">
        <v>11</v>
      </c>
      <c r="F393" s="1"/>
      <c r="G393" s="1"/>
      <c r="H393" s="1"/>
      <c r="I393" s="1"/>
      <c r="J393" s="1"/>
      <c r="K393" s="1"/>
      <c r="L393" s="23"/>
      <c r="M393" s="4" t="str">
        <f t="shared" ref="M393" si="976">+IF(OR(M394=1,$B392="",$C392=""),"",IF(AND(F392*2=SUM(F393:F395),F392&lt;&gt;""),"",$F$11))</f>
        <v/>
      </c>
      <c r="N393" s="4" t="str">
        <f t="shared" ref="N393" si="977">+IF(OR(N394=1,$B392="",$C392=""),"",IF(AND(G392*2=SUM(G393:G395),G392&lt;&gt;""),"",$G$11))</f>
        <v/>
      </c>
      <c r="O393" s="4" t="str">
        <f t="shared" ref="O393" si="978">+IF(OR(O394=1,$B392="",$C392=""),"",IF(AND(H392*2=SUM(H393:H395),H392&lt;&gt;""),"",$H$11))</f>
        <v/>
      </c>
      <c r="P393" s="4" t="str">
        <f t="shared" ref="P393" si="979">+IF(OR(P394=1,$B392="",$C392=""),"",IF(AND(I392*2=SUM(I393:I395),I392&lt;&gt;""),"",$I$11))</f>
        <v/>
      </c>
      <c r="Q393" s="4" t="str">
        <f t="shared" ref="Q393" si="980">+IF(OR(Q394=1,$B392="",$C392=""),"",IF(AND(J392*2=SUM(J393:J395),J392&lt;&gt;""),"",$J$11))</f>
        <v/>
      </c>
      <c r="R393" s="4" t="str">
        <f t="shared" ref="R393" si="981">+IF(OR(R394=1,$B392="",$C392=""),"",IF(AND(K392*2=SUM(K393:K395),K392&lt;&gt;""),"",$K$11))</f>
        <v/>
      </c>
    </row>
    <row r="394" spans="1:18" x14ac:dyDescent="0.4">
      <c r="A394" s="17"/>
      <c r="B394" s="20"/>
      <c r="C394" s="20"/>
      <c r="D394" s="12"/>
      <c r="E394" s="13" t="s">
        <v>12</v>
      </c>
      <c r="F394" s="1"/>
      <c r="G394" s="1"/>
      <c r="H394" s="1"/>
      <c r="I394" s="1"/>
      <c r="J394" s="1"/>
      <c r="K394" s="1"/>
      <c r="L394" s="23"/>
      <c r="M394" s="4" t="str">
        <f t="shared" ref="M394" si="982">+IF(F392="契約なし",1,"")</f>
        <v/>
      </c>
      <c r="N394" s="4" t="str">
        <f t="shared" ref="N394" si="983">+IF(SUM(M394)&gt;0,1,IF(G392="契約なし",1,""))</f>
        <v/>
      </c>
      <c r="O394" s="4" t="str">
        <f t="shared" ref="O394" si="984">+IF(SUM(M394:N394)&gt;0,1,IF(H392="契約なし",1,""))</f>
        <v/>
      </c>
      <c r="P394" s="4" t="str">
        <f t="shared" ref="P394" si="985">+IF(SUM(M394:O394)&gt;0,1,IF(I392="契約なし",1,""))</f>
        <v/>
      </c>
      <c r="Q394" s="4" t="str">
        <f t="shared" ref="Q394" si="986">+IF(SUM(M394:P394)&gt;0,1,IF(J392="契約なし",1,""))</f>
        <v/>
      </c>
      <c r="R394" s="4" t="str">
        <f t="shared" ref="R394" si="987">+IF(SUM(M394:Q394)&gt;0,1,IF(K392="契約なし",1,""))</f>
        <v/>
      </c>
    </row>
    <row r="395" spans="1:18" x14ac:dyDescent="0.4">
      <c r="A395" s="17"/>
      <c r="B395" s="20"/>
      <c r="C395" s="20"/>
      <c r="D395" s="12"/>
      <c r="E395" s="13" t="s">
        <v>14</v>
      </c>
      <c r="F395" s="1"/>
      <c r="G395" s="1"/>
      <c r="H395" s="1"/>
      <c r="I395" s="1"/>
      <c r="J395" s="1"/>
      <c r="K395" s="1"/>
      <c r="L395" s="23"/>
      <c r="M395" s="4"/>
      <c r="N395" s="4"/>
      <c r="O395" s="4"/>
      <c r="P395" s="4"/>
      <c r="Q395" s="4"/>
      <c r="R395" s="4"/>
    </row>
    <row r="396" spans="1:18" x14ac:dyDescent="0.4">
      <c r="A396" s="18"/>
      <c r="B396" s="21"/>
      <c r="C396" s="21"/>
      <c r="D396" s="14"/>
      <c r="E396" s="13" t="s">
        <v>16</v>
      </c>
      <c r="F396" s="1"/>
      <c r="G396" s="1"/>
      <c r="H396" s="1"/>
      <c r="I396" s="1"/>
      <c r="J396" s="1"/>
      <c r="K396" s="1"/>
      <c r="L396" s="24"/>
      <c r="M396" s="4"/>
      <c r="N396" s="4"/>
      <c r="O396" s="4"/>
      <c r="P396" s="4"/>
      <c r="Q396" s="4"/>
      <c r="R396" s="4"/>
    </row>
    <row r="397" spans="1:18" x14ac:dyDescent="0.4">
      <c r="A397" s="16">
        <v>78</v>
      </c>
      <c r="B397" s="19"/>
      <c r="C397" s="19"/>
      <c r="D397" s="10" t="s">
        <v>10</v>
      </c>
      <c r="E397" s="11"/>
      <c r="F397" s="1"/>
      <c r="G397" s="1"/>
      <c r="H397" s="1"/>
      <c r="I397" s="1"/>
      <c r="J397" s="1"/>
      <c r="K397" s="1"/>
      <c r="L397" s="22"/>
      <c r="M397" s="2" t="str">
        <f t="shared" ref="M397" si="988">+IFERROR(IF(OR(M398&lt;&gt;"",N398&lt;&gt;"",O398&lt;&gt;"",P398&lt;&gt;"",Q398&lt;&gt;"",R398&lt;&gt;""),M398&amp;N398&amp;O398&amp;P398&amp;Q398&amp;R398&amp;"の通所日数、回数を確認してください",IF(AND(F397&lt;&gt;"",OR(B397="",C397="")),"受給者証番号又は通所者氏名を入力してください",IF(AND(OR(B397&lt;&gt;"",C397&lt;&gt;""),F397=""),"実績を入力してください",""))),"正しく入力してください")</f>
        <v/>
      </c>
      <c r="N397" s="4"/>
      <c r="O397" s="4"/>
      <c r="P397" s="4"/>
      <c r="Q397" s="4"/>
      <c r="R397" s="4"/>
    </row>
    <row r="398" spans="1:18" x14ac:dyDescent="0.4">
      <c r="A398" s="17"/>
      <c r="B398" s="20"/>
      <c r="C398" s="20"/>
      <c r="D398" s="12"/>
      <c r="E398" s="13" t="s">
        <v>11</v>
      </c>
      <c r="F398" s="1"/>
      <c r="G398" s="1"/>
      <c r="H398" s="1"/>
      <c r="I398" s="1"/>
      <c r="J398" s="1"/>
      <c r="K398" s="1"/>
      <c r="L398" s="23"/>
      <c r="M398" s="4" t="str">
        <f t="shared" ref="M398" si="989">+IF(OR(M399=1,$B397="",$C397=""),"",IF(AND(F397*2=SUM(F398:F400),F397&lt;&gt;""),"",$F$11))</f>
        <v/>
      </c>
      <c r="N398" s="4" t="str">
        <f t="shared" ref="N398" si="990">+IF(OR(N399=1,$B397="",$C397=""),"",IF(AND(G397*2=SUM(G398:G400),G397&lt;&gt;""),"",$G$11))</f>
        <v/>
      </c>
      <c r="O398" s="4" t="str">
        <f t="shared" ref="O398" si="991">+IF(OR(O399=1,$B397="",$C397=""),"",IF(AND(H397*2=SUM(H398:H400),H397&lt;&gt;""),"",$H$11))</f>
        <v/>
      </c>
      <c r="P398" s="4" t="str">
        <f t="shared" ref="P398" si="992">+IF(OR(P399=1,$B397="",$C397=""),"",IF(AND(I397*2=SUM(I398:I400),I397&lt;&gt;""),"",$I$11))</f>
        <v/>
      </c>
      <c r="Q398" s="4" t="str">
        <f t="shared" ref="Q398" si="993">+IF(OR(Q399=1,$B397="",$C397=""),"",IF(AND(J397*2=SUM(J398:J400),J397&lt;&gt;""),"",$J$11))</f>
        <v/>
      </c>
      <c r="R398" s="4" t="str">
        <f t="shared" ref="R398" si="994">+IF(OR(R399=1,$B397="",$C397=""),"",IF(AND(K397*2=SUM(K398:K400),K397&lt;&gt;""),"",$K$11))</f>
        <v/>
      </c>
    </row>
    <row r="399" spans="1:18" x14ac:dyDescent="0.4">
      <c r="A399" s="17"/>
      <c r="B399" s="20"/>
      <c r="C399" s="20"/>
      <c r="D399" s="12"/>
      <c r="E399" s="13" t="s">
        <v>12</v>
      </c>
      <c r="F399" s="1"/>
      <c r="G399" s="1"/>
      <c r="H399" s="1"/>
      <c r="I399" s="1"/>
      <c r="J399" s="1"/>
      <c r="K399" s="1"/>
      <c r="L399" s="23"/>
      <c r="M399" s="4" t="str">
        <f t="shared" ref="M399" si="995">+IF(F397="契約なし",1,"")</f>
        <v/>
      </c>
      <c r="N399" s="4" t="str">
        <f t="shared" ref="N399" si="996">+IF(SUM(M399)&gt;0,1,IF(G397="契約なし",1,""))</f>
        <v/>
      </c>
      <c r="O399" s="4" t="str">
        <f t="shared" ref="O399" si="997">+IF(SUM(M399:N399)&gt;0,1,IF(H397="契約なし",1,""))</f>
        <v/>
      </c>
      <c r="P399" s="4" t="str">
        <f t="shared" ref="P399" si="998">+IF(SUM(M399:O399)&gt;0,1,IF(I397="契約なし",1,""))</f>
        <v/>
      </c>
      <c r="Q399" s="4" t="str">
        <f t="shared" ref="Q399" si="999">+IF(SUM(M399:P399)&gt;0,1,IF(J397="契約なし",1,""))</f>
        <v/>
      </c>
      <c r="R399" s="4" t="str">
        <f t="shared" ref="R399" si="1000">+IF(SUM(M399:Q399)&gt;0,1,IF(K397="契約なし",1,""))</f>
        <v/>
      </c>
    </row>
    <row r="400" spans="1:18" x14ac:dyDescent="0.4">
      <c r="A400" s="17"/>
      <c r="B400" s="20"/>
      <c r="C400" s="20"/>
      <c r="D400" s="12"/>
      <c r="E400" s="13" t="s">
        <v>14</v>
      </c>
      <c r="F400" s="1"/>
      <c r="G400" s="1"/>
      <c r="H400" s="1"/>
      <c r="I400" s="1"/>
      <c r="J400" s="1"/>
      <c r="K400" s="1"/>
      <c r="L400" s="23"/>
      <c r="M400" s="4"/>
      <c r="N400" s="4"/>
      <c r="O400" s="4"/>
      <c r="P400" s="4"/>
      <c r="Q400" s="4"/>
      <c r="R400" s="4"/>
    </row>
    <row r="401" spans="1:18" x14ac:dyDescent="0.4">
      <c r="A401" s="18"/>
      <c r="B401" s="21"/>
      <c r="C401" s="21"/>
      <c r="D401" s="14"/>
      <c r="E401" s="13" t="s">
        <v>15</v>
      </c>
      <c r="F401" s="1"/>
      <c r="G401" s="1"/>
      <c r="H401" s="1"/>
      <c r="I401" s="1"/>
      <c r="J401" s="1"/>
      <c r="K401" s="1"/>
      <c r="L401" s="24"/>
      <c r="M401" s="4"/>
      <c r="N401" s="4"/>
      <c r="O401" s="4"/>
      <c r="P401" s="4"/>
      <c r="Q401" s="4"/>
      <c r="R401" s="4"/>
    </row>
    <row r="402" spans="1:18" x14ac:dyDescent="0.4">
      <c r="A402" s="16">
        <v>79</v>
      </c>
      <c r="B402" s="19"/>
      <c r="C402" s="19"/>
      <c r="D402" s="10" t="s">
        <v>10</v>
      </c>
      <c r="E402" s="11"/>
      <c r="F402" s="1"/>
      <c r="G402" s="1"/>
      <c r="H402" s="1"/>
      <c r="I402" s="1"/>
      <c r="J402" s="1"/>
      <c r="K402" s="1"/>
      <c r="L402" s="22"/>
      <c r="M402" s="2" t="str">
        <f t="shared" ref="M402" si="1001">+IFERROR(IF(OR(M403&lt;&gt;"",N403&lt;&gt;"",O403&lt;&gt;"",P403&lt;&gt;"",Q403&lt;&gt;"",R403&lt;&gt;""),M403&amp;N403&amp;O403&amp;P403&amp;Q403&amp;R403&amp;"の通所日数、回数を確認してください",IF(AND(F402&lt;&gt;"",OR(B402="",C402="")),"受給者証番号又は通所者氏名を入力してください",IF(AND(OR(B402&lt;&gt;"",C402&lt;&gt;""),F402=""),"実績を入力してください",""))),"正しく入力してください")</f>
        <v/>
      </c>
      <c r="N402" s="4"/>
      <c r="O402" s="4"/>
      <c r="P402" s="4"/>
      <c r="Q402" s="4"/>
      <c r="R402" s="4"/>
    </row>
    <row r="403" spans="1:18" x14ac:dyDescent="0.4">
      <c r="A403" s="17"/>
      <c r="B403" s="20"/>
      <c r="C403" s="20"/>
      <c r="D403" s="12"/>
      <c r="E403" s="13" t="s">
        <v>11</v>
      </c>
      <c r="F403" s="1"/>
      <c r="G403" s="1"/>
      <c r="H403" s="1"/>
      <c r="I403" s="1"/>
      <c r="J403" s="1"/>
      <c r="K403" s="1"/>
      <c r="L403" s="23"/>
      <c r="M403" s="4" t="str">
        <f t="shared" ref="M403" si="1002">+IF(OR(M404=1,$B402="",$C402=""),"",IF(AND(F402*2=SUM(F403:F405),F402&lt;&gt;""),"",$F$11))</f>
        <v/>
      </c>
      <c r="N403" s="4" t="str">
        <f t="shared" ref="N403" si="1003">+IF(OR(N404=1,$B402="",$C402=""),"",IF(AND(G402*2=SUM(G403:G405),G402&lt;&gt;""),"",$G$11))</f>
        <v/>
      </c>
      <c r="O403" s="4" t="str">
        <f t="shared" ref="O403" si="1004">+IF(OR(O404=1,$B402="",$C402=""),"",IF(AND(H402*2=SUM(H403:H405),H402&lt;&gt;""),"",$H$11))</f>
        <v/>
      </c>
      <c r="P403" s="4" t="str">
        <f t="shared" ref="P403" si="1005">+IF(OR(P404=1,$B402="",$C402=""),"",IF(AND(I402*2=SUM(I403:I405),I402&lt;&gt;""),"",$I$11))</f>
        <v/>
      </c>
      <c r="Q403" s="4" t="str">
        <f t="shared" ref="Q403" si="1006">+IF(OR(Q404=1,$B402="",$C402=""),"",IF(AND(J402*2=SUM(J403:J405),J402&lt;&gt;""),"",$J$11))</f>
        <v/>
      </c>
      <c r="R403" s="4" t="str">
        <f t="shared" ref="R403" si="1007">+IF(OR(R404=1,$B402="",$C402=""),"",IF(AND(K402*2=SUM(K403:K405),K402&lt;&gt;""),"",$K$11))</f>
        <v/>
      </c>
    </row>
    <row r="404" spans="1:18" x14ac:dyDescent="0.4">
      <c r="A404" s="17"/>
      <c r="B404" s="20"/>
      <c r="C404" s="20"/>
      <c r="D404" s="12"/>
      <c r="E404" s="13" t="s">
        <v>12</v>
      </c>
      <c r="F404" s="1"/>
      <c r="G404" s="1"/>
      <c r="H404" s="1"/>
      <c r="I404" s="1"/>
      <c r="J404" s="1"/>
      <c r="K404" s="1"/>
      <c r="L404" s="23"/>
      <c r="M404" s="4" t="str">
        <f t="shared" ref="M404" si="1008">+IF(F402="契約なし",1,"")</f>
        <v/>
      </c>
      <c r="N404" s="4" t="str">
        <f t="shared" ref="N404" si="1009">+IF(SUM(M404)&gt;0,1,IF(G402="契約なし",1,""))</f>
        <v/>
      </c>
      <c r="O404" s="4" t="str">
        <f t="shared" ref="O404" si="1010">+IF(SUM(M404:N404)&gt;0,1,IF(H402="契約なし",1,""))</f>
        <v/>
      </c>
      <c r="P404" s="4" t="str">
        <f t="shared" ref="P404" si="1011">+IF(SUM(M404:O404)&gt;0,1,IF(I402="契約なし",1,""))</f>
        <v/>
      </c>
      <c r="Q404" s="4" t="str">
        <f t="shared" ref="Q404" si="1012">+IF(SUM(M404:P404)&gt;0,1,IF(J402="契約なし",1,""))</f>
        <v/>
      </c>
      <c r="R404" s="4" t="str">
        <f t="shared" ref="R404" si="1013">+IF(SUM(M404:Q404)&gt;0,1,IF(K402="契約なし",1,""))</f>
        <v/>
      </c>
    </row>
    <row r="405" spans="1:18" x14ac:dyDescent="0.4">
      <c r="A405" s="17"/>
      <c r="B405" s="20"/>
      <c r="C405" s="20"/>
      <c r="D405" s="12"/>
      <c r="E405" s="13" t="s">
        <v>14</v>
      </c>
      <c r="F405" s="1"/>
      <c r="G405" s="1"/>
      <c r="H405" s="1"/>
      <c r="I405" s="1"/>
      <c r="J405" s="1"/>
      <c r="K405" s="1"/>
      <c r="L405" s="23"/>
      <c r="M405" s="4"/>
      <c r="N405" s="4"/>
      <c r="O405" s="4"/>
      <c r="P405" s="4"/>
      <c r="Q405" s="4"/>
      <c r="R405" s="4"/>
    </row>
    <row r="406" spans="1:18" x14ac:dyDescent="0.4">
      <c r="A406" s="18"/>
      <c r="B406" s="21"/>
      <c r="C406" s="21"/>
      <c r="D406" s="14"/>
      <c r="E406" s="13" t="s">
        <v>16</v>
      </c>
      <c r="F406" s="1"/>
      <c r="G406" s="1"/>
      <c r="H406" s="1"/>
      <c r="I406" s="1"/>
      <c r="J406" s="1"/>
      <c r="K406" s="1"/>
      <c r="L406" s="24"/>
      <c r="M406" s="4"/>
      <c r="N406" s="4"/>
      <c r="O406" s="4"/>
      <c r="P406" s="4"/>
      <c r="Q406" s="4"/>
      <c r="R406" s="4"/>
    </row>
    <row r="407" spans="1:18" x14ac:dyDescent="0.4">
      <c r="A407" s="16">
        <v>80</v>
      </c>
      <c r="B407" s="19"/>
      <c r="C407" s="19"/>
      <c r="D407" s="10" t="s">
        <v>10</v>
      </c>
      <c r="E407" s="11"/>
      <c r="F407" s="1"/>
      <c r="G407" s="1"/>
      <c r="H407" s="1"/>
      <c r="I407" s="1"/>
      <c r="J407" s="1"/>
      <c r="K407" s="1"/>
      <c r="L407" s="22"/>
      <c r="M407" s="2" t="str">
        <f t="shared" ref="M407" si="1014">+IFERROR(IF(OR(M408&lt;&gt;"",N408&lt;&gt;"",O408&lt;&gt;"",P408&lt;&gt;"",Q408&lt;&gt;"",R408&lt;&gt;""),M408&amp;N408&amp;O408&amp;P408&amp;Q408&amp;R408&amp;"の通所日数、回数を確認してください",IF(AND(F407&lt;&gt;"",OR(B407="",C407="")),"受給者証番号又は通所者氏名を入力してください",IF(AND(OR(B407&lt;&gt;"",C407&lt;&gt;""),F407=""),"実績を入力してください",""))),"正しく入力してください")</f>
        <v/>
      </c>
      <c r="N407" s="4"/>
      <c r="O407" s="4"/>
      <c r="P407" s="4"/>
      <c r="Q407" s="4"/>
      <c r="R407" s="4"/>
    </row>
    <row r="408" spans="1:18" x14ac:dyDescent="0.4">
      <c r="A408" s="17"/>
      <c r="B408" s="20"/>
      <c r="C408" s="20"/>
      <c r="D408" s="12"/>
      <c r="E408" s="13" t="s">
        <v>11</v>
      </c>
      <c r="F408" s="1"/>
      <c r="G408" s="1"/>
      <c r="H408" s="1"/>
      <c r="I408" s="1"/>
      <c r="J408" s="1"/>
      <c r="K408" s="1"/>
      <c r="L408" s="23"/>
      <c r="M408" s="4" t="str">
        <f t="shared" ref="M408" si="1015">+IF(OR(M409=1,$B407="",$C407=""),"",IF(AND(F407*2=SUM(F408:F410),F407&lt;&gt;""),"",$F$11))</f>
        <v/>
      </c>
      <c r="N408" s="4" t="str">
        <f t="shared" ref="N408" si="1016">+IF(OR(N409=1,$B407="",$C407=""),"",IF(AND(G407*2=SUM(G408:G410),G407&lt;&gt;""),"",$G$11))</f>
        <v/>
      </c>
      <c r="O408" s="4" t="str">
        <f t="shared" ref="O408" si="1017">+IF(OR(O409=1,$B407="",$C407=""),"",IF(AND(H407*2=SUM(H408:H410),H407&lt;&gt;""),"",$H$11))</f>
        <v/>
      </c>
      <c r="P408" s="4" t="str">
        <f t="shared" ref="P408" si="1018">+IF(OR(P409=1,$B407="",$C407=""),"",IF(AND(I407*2=SUM(I408:I410),I407&lt;&gt;""),"",$I$11))</f>
        <v/>
      </c>
      <c r="Q408" s="4" t="str">
        <f t="shared" ref="Q408" si="1019">+IF(OR(Q409=1,$B407="",$C407=""),"",IF(AND(J407*2=SUM(J408:J410),J407&lt;&gt;""),"",$J$11))</f>
        <v/>
      </c>
      <c r="R408" s="4" t="str">
        <f t="shared" ref="R408" si="1020">+IF(OR(R409=1,$B407="",$C407=""),"",IF(AND(K407*2=SUM(K408:K410),K407&lt;&gt;""),"",$K$11))</f>
        <v/>
      </c>
    </row>
    <row r="409" spans="1:18" x14ac:dyDescent="0.4">
      <c r="A409" s="17"/>
      <c r="B409" s="20"/>
      <c r="C409" s="20"/>
      <c r="D409" s="12"/>
      <c r="E409" s="13" t="s">
        <v>12</v>
      </c>
      <c r="F409" s="1"/>
      <c r="G409" s="1"/>
      <c r="H409" s="1"/>
      <c r="I409" s="1"/>
      <c r="J409" s="1"/>
      <c r="K409" s="1"/>
      <c r="L409" s="23"/>
      <c r="M409" s="4" t="str">
        <f t="shared" ref="M409" si="1021">+IF(F407="契約なし",1,"")</f>
        <v/>
      </c>
      <c r="N409" s="4" t="str">
        <f t="shared" ref="N409" si="1022">+IF(SUM(M409)&gt;0,1,IF(G407="契約なし",1,""))</f>
        <v/>
      </c>
      <c r="O409" s="4" t="str">
        <f t="shared" ref="O409" si="1023">+IF(SUM(M409:N409)&gt;0,1,IF(H407="契約なし",1,""))</f>
        <v/>
      </c>
      <c r="P409" s="4" t="str">
        <f t="shared" ref="P409" si="1024">+IF(SUM(M409:O409)&gt;0,1,IF(I407="契約なし",1,""))</f>
        <v/>
      </c>
      <c r="Q409" s="4" t="str">
        <f t="shared" ref="Q409" si="1025">+IF(SUM(M409:P409)&gt;0,1,IF(J407="契約なし",1,""))</f>
        <v/>
      </c>
      <c r="R409" s="4" t="str">
        <f t="shared" ref="R409" si="1026">+IF(SUM(M409:Q409)&gt;0,1,IF(K407="契約なし",1,""))</f>
        <v/>
      </c>
    </row>
    <row r="410" spans="1:18" x14ac:dyDescent="0.4">
      <c r="A410" s="17"/>
      <c r="B410" s="20"/>
      <c r="C410" s="20"/>
      <c r="D410" s="12"/>
      <c r="E410" s="13" t="s">
        <v>14</v>
      </c>
      <c r="F410" s="1"/>
      <c r="G410" s="1"/>
      <c r="H410" s="1"/>
      <c r="I410" s="1"/>
      <c r="J410" s="1"/>
      <c r="K410" s="1"/>
      <c r="L410" s="23"/>
      <c r="M410" s="4"/>
      <c r="N410" s="4"/>
      <c r="O410" s="4"/>
      <c r="P410" s="4"/>
      <c r="Q410" s="4"/>
      <c r="R410" s="4"/>
    </row>
    <row r="411" spans="1:18" x14ac:dyDescent="0.4">
      <c r="A411" s="18"/>
      <c r="B411" s="21"/>
      <c r="C411" s="21"/>
      <c r="D411" s="14"/>
      <c r="E411" s="13" t="s">
        <v>15</v>
      </c>
      <c r="F411" s="1"/>
      <c r="G411" s="1"/>
      <c r="H411" s="1"/>
      <c r="I411" s="1"/>
      <c r="J411" s="1"/>
      <c r="K411" s="1"/>
      <c r="L411" s="24"/>
      <c r="M411" s="4"/>
      <c r="N411" s="4"/>
      <c r="O411" s="4"/>
      <c r="P411" s="4"/>
      <c r="Q411" s="4"/>
      <c r="R411" s="4"/>
    </row>
    <row r="412" spans="1:18" x14ac:dyDescent="0.4">
      <c r="A412" s="16">
        <v>81</v>
      </c>
      <c r="B412" s="19"/>
      <c r="C412" s="19"/>
      <c r="D412" s="10" t="s">
        <v>10</v>
      </c>
      <c r="E412" s="11"/>
      <c r="F412" s="1"/>
      <c r="G412" s="1"/>
      <c r="H412" s="1"/>
      <c r="I412" s="1"/>
      <c r="J412" s="1"/>
      <c r="K412" s="1"/>
      <c r="L412" s="22"/>
      <c r="M412" s="2" t="str">
        <f t="shared" ref="M412" si="1027">+IFERROR(IF(OR(M413&lt;&gt;"",N413&lt;&gt;"",O413&lt;&gt;"",P413&lt;&gt;"",Q413&lt;&gt;"",R413&lt;&gt;""),M413&amp;N413&amp;O413&amp;P413&amp;Q413&amp;R413&amp;"の通所日数、回数を確認してください",IF(AND(F412&lt;&gt;"",OR(B412="",C412="")),"受給者証番号又は通所者氏名を入力してください",IF(AND(OR(B412&lt;&gt;"",C412&lt;&gt;""),F412=""),"実績を入力してください",""))),"正しく入力してください")</f>
        <v/>
      </c>
      <c r="N412" s="4"/>
      <c r="O412" s="4"/>
      <c r="P412" s="4"/>
      <c r="Q412" s="4"/>
      <c r="R412" s="4"/>
    </row>
    <row r="413" spans="1:18" x14ac:dyDescent="0.4">
      <c r="A413" s="17"/>
      <c r="B413" s="20"/>
      <c r="C413" s="20"/>
      <c r="D413" s="12"/>
      <c r="E413" s="13" t="s">
        <v>11</v>
      </c>
      <c r="F413" s="1"/>
      <c r="G413" s="1"/>
      <c r="H413" s="1"/>
      <c r="I413" s="1"/>
      <c r="J413" s="1"/>
      <c r="K413" s="1"/>
      <c r="L413" s="23"/>
      <c r="M413" s="4" t="str">
        <f t="shared" ref="M413" si="1028">+IF(OR(M414=1,$B412="",$C412=""),"",IF(AND(F412*2=SUM(F413:F415),F412&lt;&gt;""),"",$F$11))</f>
        <v/>
      </c>
      <c r="N413" s="4" t="str">
        <f t="shared" ref="N413" si="1029">+IF(OR(N414=1,$B412="",$C412=""),"",IF(AND(G412*2=SUM(G413:G415),G412&lt;&gt;""),"",$G$11))</f>
        <v/>
      </c>
      <c r="O413" s="4" t="str">
        <f t="shared" ref="O413" si="1030">+IF(OR(O414=1,$B412="",$C412=""),"",IF(AND(H412*2=SUM(H413:H415),H412&lt;&gt;""),"",$H$11))</f>
        <v/>
      </c>
      <c r="P413" s="4" t="str">
        <f t="shared" ref="P413" si="1031">+IF(OR(P414=1,$B412="",$C412=""),"",IF(AND(I412*2=SUM(I413:I415),I412&lt;&gt;""),"",$I$11))</f>
        <v/>
      </c>
      <c r="Q413" s="4" t="str">
        <f t="shared" ref="Q413" si="1032">+IF(OR(Q414=1,$B412="",$C412=""),"",IF(AND(J412*2=SUM(J413:J415),J412&lt;&gt;""),"",$J$11))</f>
        <v/>
      </c>
      <c r="R413" s="4" t="str">
        <f t="shared" ref="R413" si="1033">+IF(OR(R414=1,$B412="",$C412=""),"",IF(AND(K412*2=SUM(K413:K415),K412&lt;&gt;""),"",$K$11))</f>
        <v/>
      </c>
    </row>
    <row r="414" spans="1:18" x14ac:dyDescent="0.4">
      <c r="A414" s="17"/>
      <c r="B414" s="20"/>
      <c r="C414" s="20"/>
      <c r="D414" s="12"/>
      <c r="E414" s="13" t="s">
        <v>12</v>
      </c>
      <c r="F414" s="1"/>
      <c r="G414" s="1"/>
      <c r="H414" s="1"/>
      <c r="I414" s="1"/>
      <c r="J414" s="1"/>
      <c r="K414" s="1"/>
      <c r="L414" s="23"/>
      <c r="M414" s="4" t="str">
        <f t="shared" ref="M414" si="1034">+IF(F412="契約なし",1,"")</f>
        <v/>
      </c>
      <c r="N414" s="4" t="str">
        <f t="shared" ref="N414" si="1035">+IF(SUM(M414)&gt;0,1,IF(G412="契約なし",1,""))</f>
        <v/>
      </c>
      <c r="O414" s="4" t="str">
        <f t="shared" ref="O414" si="1036">+IF(SUM(M414:N414)&gt;0,1,IF(H412="契約なし",1,""))</f>
        <v/>
      </c>
      <c r="P414" s="4" t="str">
        <f t="shared" ref="P414" si="1037">+IF(SUM(M414:O414)&gt;0,1,IF(I412="契約なし",1,""))</f>
        <v/>
      </c>
      <c r="Q414" s="4" t="str">
        <f t="shared" ref="Q414" si="1038">+IF(SUM(M414:P414)&gt;0,1,IF(J412="契約なし",1,""))</f>
        <v/>
      </c>
      <c r="R414" s="4" t="str">
        <f t="shared" ref="R414" si="1039">+IF(SUM(M414:Q414)&gt;0,1,IF(K412="契約なし",1,""))</f>
        <v/>
      </c>
    </row>
    <row r="415" spans="1:18" x14ac:dyDescent="0.4">
      <c r="A415" s="17"/>
      <c r="B415" s="20"/>
      <c r="C415" s="20"/>
      <c r="D415" s="12"/>
      <c r="E415" s="13" t="s">
        <v>14</v>
      </c>
      <c r="F415" s="1"/>
      <c r="G415" s="1"/>
      <c r="H415" s="1"/>
      <c r="I415" s="1"/>
      <c r="J415" s="1"/>
      <c r="K415" s="1"/>
      <c r="L415" s="23"/>
      <c r="M415" s="4"/>
      <c r="N415" s="4"/>
      <c r="O415" s="4"/>
      <c r="P415" s="4"/>
      <c r="Q415" s="4"/>
      <c r="R415" s="4"/>
    </row>
    <row r="416" spans="1:18" x14ac:dyDescent="0.4">
      <c r="A416" s="18"/>
      <c r="B416" s="21"/>
      <c r="C416" s="21"/>
      <c r="D416" s="14"/>
      <c r="E416" s="13" t="s">
        <v>16</v>
      </c>
      <c r="F416" s="1"/>
      <c r="G416" s="1"/>
      <c r="H416" s="1"/>
      <c r="I416" s="1"/>
      <c r="J416" s="1"/>
      <c r="K416" s="1"/>
      <c r="L416" s="24"/>
      <c r="M416" s="4"/>
      <c r="N416" s="4"/>
      <c r="O416" s="4"/>
      <c r="P416" s="4"/>
      <c r="Q416" s="4"/>
      <c r="R416" s="4"/>
    </row>
    <row r="417" spans="1:18" x14ac:dyDescent="0.4">
      <c r="A417" s="16">
        <v>82</v>
      </c>
      <c r="B417" s="19"/>
      <c r="C417" s="19"/>
      <c r="D417" s="10" t="s">
        <v>10</v>
      </c>
      <c r="E417" s="11"/>
      <c r="F417" s="1"/>
      <c r="G417" s="1"/>
      <c r="H417" s="1"/>
      <c r="I417" s="1"/>
      <c r="J417" s="1"/>
      <c r="K417" s="1"/>
      <c r="L417" s="22"/>
      <c r="M417" s="2" t="str">
        <f t="shared" ref="M417" si="1040">+IFERROR(IF(OR(M418&lt;&gt;"",N418&lt;&gt;"",O418&lt;&gt;"",P418&lt;&gt;"",Q418&lt;&gt;"",R418&lt;&gt;""),M418&amp;N418&amp;O418&amp;P418&amp;Q418&amp;R418&amp;"の通所日数、回数を確認してください",IF(AND(F417&lt;&gt;"",OR(B417="",C417="")),"受給者証番号又は通所者氏名を入力してください",IF(AND(OR(B417&lt;&gt;"",C417&lt;&gt;""),F417=""),"実績を入力してください",""))),"正しく入力してください")</f>
        <v/>
      </c>
      <c r="N417" s="4"/>
      <c r="O417" s="4"/>
      <c r="P417" s="4"/>
      <c r="Q417" s="4"/>
      <c r="R417" s="4"/>
    </row>
    <row r="418" spans="1:18" x14ac:dyDescent="0.4">
      <c r="A418" s="17"/>
      <c r="B418" s="20"/>
      <c r="C418" s="20"/>
      <c r="D418" s="12"/>
      <c r="E418" s="13" t="s">
        <v>11</v>
      </c>
      <c r="F418" s="1"/>
      <c r="G418" s="1"/>
      <c r="H418" s="1"/>
      <c r="I418" s="1"/>
      <c r="J418" s="1"/>
      <c r="K418" s="1"/>
      <c r="L418" s="23"/>
      <c r="M418" s="4" t="str">
        <f t="shared" ref="M418" si="1041">+IF(OR(M419=1,$B417="",$C417=""),"",IF(AND(F417*2=SUM(F418:F420),F417&lt;&gt;""),"",$F$11))</f>
        <v/>
      </c>
      <c r="N418" s="4" t="str">
        <f t="shared" ref="N418" si="1042">+IF(OR(N419=1,$B417="",$C417=""),"",IF(AND(G417*2=SUM(G418:G420),G417&lt;&gt;""),"",$G$11))</f>
        <v/>
      </c>
      <c r="O418" s="4" t="str">
        <f t="shared" ref="O418" si="1043">+IF(OR(O419=1,$B417="",$C417=""),"",IF(AND(H417*2=SUM(H418:H420),H417&lt;&gt;""),"",$H$11))</f>
        <v/>
      </c>
      <c r="P418" s="4" t="str">
        <f t="shared" ref="P418" si="1044">+IF(OR(P419=1,$B417="",$C417=""),"",IF(AND(I417*2=SUM(I418:I420),I417&lt;&gt;""),"",$I$11))</f>
        <v/>
      </c>
      <c r="Q418" s="4" t="str">
        <f t="shared" ref="Q418" si="1045">+IF(OR(Q419=1,$B417="",$C417=""),"",IF(AND(J417*2=SUM(J418:J420),J417&lt;&gt;""),"",$J$11))</f>
        <v/>
      </c>
      <c r="R418" s="4" t="str">
        <f t="shared" ref="R418" si="1046">+IF(OR(R419=1,$B417="",$C417=""),"",IF(AND(K417*2=SUM(K418:K420),K417&lt;&gt;""),"",$K$11))</f>
        <v/>
      </c>
    </row>
    <row r="419" spans="1:18" x14ac:dyDescent="0.4">
      <c r="A419" s="17"/>
      <c r="B419" s="20"/>
      <c r="C419" s="20"/>
      <c r="D419" s="12"/>
      <c r="E419" s="13" t="s">
        <v>12</v>
      </c>
      <c r="F419" s="1"/>
      <c r="G419" s="1"/>
      <c r="H419" s="1"/>
      <c r="I419" s="1"/>
      <c r="J419" s="1"/>
      <c r="K419" s="1"/>
      <c r="L419" s="23"/>
      <c r="M419" s="4" t="str">
        <f t="shared" ref="M419" si="1047">+IF(F417="契約なし",1,"")</f>
        <v/>
      </c>
      <c r="N419" s="4" t="str">
        <f t="shared" ref="N419" si="1048">+IF(SUM(M419)&gt;0,1,IF(G417="契約なし",1,""))</f>
        <v/>
      </c>
      <c r="O419" s="4" t="str">
        <f t="shared" ref="O419" si="1049">+IF(SUM(M419:N419)&gt;0,1,IF(H417="契約なし",1,""))</f>
        <v/>
      </c>
      <c r="P419" s="4" t="str">
        <f t="shared" ref="P419" si="1050">+IF(SUM(M419:O419)&gt;0,1,IF(I417="契約なし",1,""))</f>
        <v/>
      </c>
      <c r="Q419" s="4" t="str">
        <f t="shared" ref="Q419" si="1051">+IF(SUM(M419:P419)&gt;0,1,IF(J417="契約なし",1,""))</f>
        <v/>
      </c>
      <c r="R419" s="4" t="str">
        <f t="shared" ref="R419" si="1052">+IF(SUM(M419:Q419)&gt;0,1,IF(K417="契約なし",1,""))</f>
        <v/>
      </c>
    </row>
    <row r="420" spans="1:18" x14ac:dyDescent="0.4">
      <c r="A420" s="17"/>
      <c r="B420" s="20"/>
      <c r="C420" s="20"/>
      <c r="D420" s="12"/>
      <c r="E420" s="13" t="s">
        <v>14</v>
      </c>
      <c r="F420" s="1"/>
      <c r="G420" s="1"/>
      <c r="H420" s="1"/>
      <c r="I420" s="1"/>
      <c r="J420" s="1"/>
      <c r="K420" s="1"/>
      <c r="L420" s="23"/>
      <c r="M420" s="4"/>
      <c r="N420" s="4"/>
      <c r="O420" s="4"/>
      <c r="P420" s="4"/>
      <c r="Q420" s="4"/>
      <c r="R420" s="4"/>
    </row>
    <row r="421" spans="1:18" x14ac:dyDescent="0.4">
      <c r="A421" s="18"/>
      <c r="B421" s="21"/>
      <c r="C421" s="21"/>
      <c r="D421" s="14"/>
      <c r="E421" s="13" t="s">
        <v>15</v>
      </c>
      <c r="F421" s="1"/>
      <c r="G421" s="1"/>
      <c r="H421" s="1"/>
      <c r="I421" s="1"/>
      <c r="J421" s="1"/>
      <c r="K421" s="1"/>
      <c r="L421" s="24"/>
      <c r="M421" s="4"/>
      <c r="N421" s="4"/>
      <c r="O421" s="4"/>
      <c r="P421" s="4"/>
      <c r="Q421" s="4"/>
      <c r="R421" s="4"/>
    </row>
    <row r="422" spans="1:18" x14ac:dyDescent="0.4">
      <c r="A422" s="16">
        <v>83</v>
      </c>
      <c r="B422" s="19"/>
      <c r="C422" s="19"/>
      <c r="D422" s="10" t="s">
        <v>10</v>
      </c>
      <c r="E422" s="11"/>
      <c r="F422" s="1"/>
      <c r="G422" s="1"/>
      <c r="H422" s="1"/>
      <c r="I422" s="1"/>
      <c r="J422" s="1"/>
      <c r="K422" s="1"/>
      <c r="L422" s="22"/>
      <c r="M422" s="2" t="str">
        <f t="shared" ref="M422" si="1053">+IFERROR(IF(OR(M423&lt;&gt;"",N423&lt;&gt;"",O423&lt;&gt;"",P423&lt;&gt;"",Q423&lt;&gt;"",R423&lt;&gt;""),M423&amp;N423&amp;O423&amp;P423&amp;Q423&amp;R423&amp;"の通所日数、回数を確認してください",IF(AND(F422&lt;&gt;"",OR(B422="",C422="")),"受給者証番号又は通所者氏名を入力してください",IF(AND(OR(B422&lt;&gt;"",C422&lt;&gt;""),F422=""),"実績を入力してください",""))),"正しく入力してください")</f>
        <v/>
      </c>
      <c r="N422" s="4"/>
      <c r="O422" s="4"/>
      <c r="P422" s="4"/>
      <c r="Q422" s="4"/>
      <c r="R422" s="4"/>
    </row>
    <row r="423" spans="1:18" x14ac:dyDescent="0.4">
      <c r="A423" s="17"/>
      <c r="B423" s="20"/>
      <c r="C423" s="20"/>
      <c r="D423" s="12"/>
      <c r="E423" s="13" t="s">
        <v>11</v>
      </c>
      <c r="F423" s="1"/>
      <c r="G423" s="1"/>
      <c r="H423" s="1"/>
      <c r="I423" s="1"/>
      <c r="J423" s="1"/>
      <c r="K423" s="1"/>
      <c r="L423" s="23"/>
      <c r="M423" s="4" t="str">
        <f t="shared" ref="M423" si="1054">+IF(OR(M424=1,$B422="",$C422=""),"",IF(AND(F422*2=SUM(F423:F425),F422&lt;&gt;""),"",$F$11))</f>
        <v/>
      </c>
      <c r="N423" s="4" t="str">
        <f t="shared" ref="N423" si="1055">+IF(OR(N424=1,$B422="",$C422=""),"",IF(AND(G422*2=SUM(G423:G425),G422&lt;&gt;""),"",$G$11))</f>
        <v/>
      </c>
      <c r="O423" s="4" t="str">
        <f t="shared" ref="O423" si="1056">+IF(OR(O424=1,$B422="",$C422=""),"",IF(AND(H422*2=SUM(H423:H425),H422&lt;&gt;""),"",$H$11))</f>
        <v/>
      </c>
      <c r="P423" s="4" t="str">
        <f t="shared" ref="P423" si="1057">+IF(OR(P424=1,$B422="",$C422=""),"",IF(AND(I422*2=SUM(I423:I425),I422&lt;&gt;""),"",$I$11))</f>
        <v/>
      </c>
      <c r="Q423" s="4" t="str">
        <f t="shared" ref="Q423" si="1058">+IF(OR(Q424=1,$B422="",$C422=""),"",IF(AND(J422*2=SUM(J423:J425),J422&lt;&gt;""),"",$J$11))</f>
        <v/>
      </c>
      <c r="R423" s="4" t="str">
        <f t="shared" ref="R423" si="1059">+IF(OR(R424=1,$B422="",$C422=""),"",IF(AND(K422*2=SUM(K423:K425),K422&lt;&gt;""),"",$K$11))</f>
        <v/>
      </c>
    </row>
    <row r="424" spans="1:18" x14ac:dyDescent="0.4">
      <c r="A424" s="17"/>
      <c r="B424" s="20"/>
      <c r="C424" s="20"/>
      <c r="D424" s="12"/>
      <c r="E424" s="13" t="s">
        <v>12</v>
      </c>
      <c r="F424" s="1"/>
      <c r="G424" s="1"/>
      <c r="H424" s="1"/>
      <c r="I424" s="1"/>
      <c r="J424" s="1"/>
      <c r="K424" s="1"/>
      <c r="L424" s="23"/>
      <c r="M424" s="4" t="str">
        <f t="shared" ref="M424" si="1060">+IF(F422="契約なし",1,"")</f>
        <v/>
      </c>
      <c r="N424" s="4" t="str">
        <f t="shared" ref="N424" si="1061">+IF(SUM(M424)&gt;0,1,IF(G422="契約なし",1,""))</f>
        <v/>
      </c>
      <c r="O424" s="4" t="str">
        <f t="shared" ref="O424" si="1062">+IF(SUM(M424:N424)&gt;0,1,IF(H422="契約なし",1,""))</f>
        <v/>
      </c>
      <c r="P424" s="4" t="str">
        <f t="shared" ref="P424" si="1063">+IF(SUM(M424:O424)&gt;0,1,IF(I422="契約なし",1,""))</f>
        <v/>
      </c>
      <c r="Q424" s="4" t="str">
        <f t="shared" ref="Q424" si="1064">+IF(SUM(M424:P424)&gt;0,1,IF(J422="契約なし",1,""))</f>
        <v/>
      </c>
      <c r="R424" s="4" t="str">
        <f t="shared" ref="R424" si="1065">+IF(SUM(M424:Q424)&gt;0,1,IF(K422="契約なし",1,""))</f>
        <v/>
      </c>
    </row>
    <row r="425" spans="1:18" x14ac:dyDescent="0.4">
      <c r="A425" s="17"/>
      <c r="B425" s="20"/>
      <c r="C425" s="20"/>
      <c r="D425" s="12"/>
      <c r="E425" s="13" t="s">
        <v>14</v>
      </c>
      <c r="F425" s="1"/>
      <c r="G425" s="1"/>
      <c r="H425" s="1"/>
      <c r="I425" s="1"/>
      <c r="J425" s="1"/>
      <c r="K425" s="1"/>
      <c r="L425" s="23"/>
      <c r="M425" s="4"/>
      <c r="N425" s="4"/>
      <c r="O425" s="4"/>
      <c r="P425" s="4"/>
      <c r="Q425" s="4"/>
      <c r="R425" s="4"/>
    </row>
    <row r="426" spans="1:18" x14ac:dyDescent="0.4">
      <c r="A426" s="18"/>
      <c r="B426" s="21"/>
      <c r="C426" s="21"/>
      <c r="D426" s="14"/>
      <c r="E426" s="13" t="s">
        <v>16</v>
      </c>
      <c r="F426" s="1"/>
      <c r="G426" s="1"/>
      <c r="H426" s="1"/>
      <c r="I426" s="1"/>
      <c r="J426" s="1"/>
      <c r="K426" s="1"/>
      <c r="L426" s="24"/>
      <c r="M426" s="4"/>
      <c r="N426" s="4"/>
      <c r="O426" s="4"/>
      <c r="P426" s="4"/>
      <c r="Q426" s="4"/>
      <c r="R426" s="4"/>
    </row>
    <row r="427" spans="1:18" x14ac:dyDescent="0.4">
      <c r="A427" s="16">
        <v>84</v>
      </c>
      <c r="B427" s="19"/>
      <c r="C427" s="19"/>
      <c r="D427" s="10" t="s">
        <v>10</v>
      </c>
      <c r="E427" s="11"/>
      <c r="F427" s="1"/>
      <c r="G427" s="1"/>
      <c r="H427" s="1"/>
      <c r="I427" s="1"/>
      <c r="J427" s="1"/>
      <c r="K427" s="1"/>
      <c r="L427" s="22"/>
      <c r="M427" s="2" t="str">
        <f t="shared" ref="M427" si="1066">+IFERROR(IF(OR(M428&lt;&gt;"",N428&lt;&gt;"",O428&lt;&gt;"",P428&lt;&gt;"",Q428&lt;&gt;"",R428&lt;&gt;""),M428&amp;N428&amp;O428&amp;P428&amp;Q428&amp;R428&amp;"の通所日数、回数を確認してください",IF(AND(F427&lt;&gt;"",OR(B427="",C427="")),"受給者証番号又は通所者氏名を入力してください",IF(AND(OR(B427&lt;&gt;"",C427&lt;&gt;""),F427=""),"実績を入力してください",""))),"正しく入力してください")</f>
        <v/>
      </c>
      <c r="N427" s="4"/>
      <c r="O427" s="4"/>
      <c r="P427" s="4"/>
      <c r="Q427" s="4"/>
      <c r="R427" s="4"/>
    </row>
    <row r="428" spans="1:18" x14ac:dyDescent="0.4">
      <c r="A428" s="17"/>
      <c r="B428" s="20"/>
      <c r="C428" s="20"/>
      <c r="D428" s="12"/>
      <c r="E428" s="13" t="s">
        <v>11</v>
      </c>
      <c r="F428" s="1"/>
      <c r="G428" s="1"/>
      <c r="H428" s="1"/>
      <c r="I428" s="1"/>
      <c r="J428" s="1"/>
      <c r="K428" s="1"/>
      <c r="L428" s="23"/>
      <c r="M428" s="4" t="str">
        <f t="shared" ref="M428" si="1067">+IF(OR(M429=1,$B427="",$C427=""),"",IF(AND(F427*2=SUM(F428:F430),F427&lt;&gt;""),"",$F$11))</f>
        <v/>
      </c>
      <c r="N428" s="4" t="str">
        <f t="shared" ref="N428" si="1068">+IF(OR(N429=1,$B427="",$C427=""),"",IF(AND(G427*2=SUM(G428:G430),G427&lt;&gt;""),"",$G$11))</f>
        <v/>
      </c>
      <c r="O428" s="4" t="str">
        <f t="shared" ref="O428" si="1069">+IF(OR(O429=1,$B427="",$C427=""),"",IF(AND(H427*2=SUM(H428:H430),H427&lt;&gt;""),"",$H$11))</f>
        <v/>
      </c>
      <c r="P428" s="4" t="str">
        <f t="shared" ref="P428" si="1070">+IF(OR(P429=1,$B427="",$C427=""),"",IF(AND(I427*2=SUM(I428:I430),I427&lt;&gt;""),"",$I$11))</f>
        <v/>
      </c>
      <c r="Q428" s="4" t="str">
        <f t="shared" ref="Q428" si="1071">+IF(OR(Q429=1,$B427="",$C427=""),"",IF(AND(J427*2=SUM(J428:J430),J427&lt;&gt;""),"",$J$11))</f>
        <v/>
      </c>
      <c r="R428" s="4" t="str">
        <f t="shared" ref="R428" si="1072">+IF(OR(R429=1,$B427="",$C427=""),"",IF(AND(K427*2=SUM(K428:K430),K427&lt;&gt;""),"",$K$11))</f>
        <v/>
      </c>
    </row>
    <row r="429" spans="1:18" x14ac:dyDescent="0.4">
      <c r="A429" s="17"/>
      <c r="B429" s="20"/>
      <c r="C429" s="20"/>
      <c r="D429" s="12"/>
      <c r="E429" s="13" t="s">
        <v>12</v>
      </c>
      <c r="F429" s="1"/>
      <c r="G429" s="1"/>
      <c r="H429" s="1"/>
      <c r="I429" s="1"/>
      <c r="J429" s="1"/>
      <c r="K429" s="1"/>
      <c r="L429" s="23"/>
      <c r="M429" s="4" t="str">
        <f t="shared" ref="M429" si="1073">+IF(F427="契約なし",1,"")</f>
        <v/>
      </c>
      <c r="N429" s="4" t="str">
        <f t="shared" ref="N429" si="1074">+IF(SUM(M429)&gt;0,1,IF(G427="契約なし",1,""))</f>
        <v/>
      </c>
      <c r="O429" s="4" t="str">
        <f t="shared" ref="O429" si="1075">+IF(SUM(M429:N429)&gt;0,1,IF(H427="契約なし",1,""))</f>
        <v/>
      </c>
      <c r="P429" s="4" t="str">
        <f t="shared" ref="P429" si="1076">+IF(SUM(M429:O429)&gt;0,1,IF(I427="契約なし",1,""))</f>
        <v/>
      </c>
      <c r="Q429" s="4" t="str">
        <f t="shared" ref="Q429" si="1077">+IF(SUM(M429:P429)&gt;0,1,IF(J427="契約なし",1,""))</f>
        <v/>
      </c>
      <c r="R429" s="4" t="str">
        <f t="shared" ref="R429" si="1078">+IF(SUM(M429:Q429)&gt;0,1,IF(K427="契約なし",1,""))</f>
        <v/>
      </c>
    </row>
    <row r="430" spans="1:18" x14ac:dyDescent="0.4">
      <c r="A430" s="17"/>
      <c r="B430" s="20"/>
      <c r="C430" s="20"/>
      <c r="D430" s="12"/>
      <c r="E430" s="13" t="s">
        <v>14</v>
      </c>
      <c r="F430" s="1"/>
      <c r="G430" s="1"/>
      <c r="H430" s="1"/>
      <c r="I430" s="1"/>
      <c r="J430" s="1"/>
      <c r="K430" s="1"/>
      <c r="L430" s="23"/>
      <c r="M430" s="4"/>
      <c r="N430" s="4"/>
      <c r="O430" s="4"/>
      <c r="P430" s="4"/>
      <c r="Q430" s="4"/>
      <c r="R430" s="4"/>
    </row>
    <row r="431" spans="1:18" x14ac:dyDescent="0.4">
      <c r="A431" s="18"/>
      <c r="B431" s="21"/>
      <c r="C431" s="21"/>
      <c r="D431" s="14"/>
      <c r="E431" s="13" t="s">
        <v>15</v>
      </c>
      <c r="F431" s="1"/>
      <c r="G431" s="1"/>
      <c r="H431" s="1"/>
      <c r="I431" s="1"/>
      <c r="J431" s="1"/>
      <c r="K431" s="1"/>
      <c r="L431" s="24"/>
      <c r="M431" s="4"/>
      <c r="N431" s="4"/>
      <c r="O431" s="4"/>
      <c r="P431" s="4"/>
      <c r="Q431" s="4"/>
      <c r="R431" s="4"/>
    </row>
    <row r="432" spans="1:18" x14ac:dyDescent="0.4">
      <c r="A432" s="16">
        <v>85</v>
      </c>
      <c r="B432" s="19"/>
      <c r="C432" s="19"/>
      <c r="D432" s="10" t="s">
        <v>10</v>
      </c>
      <c r="E432" s="11"/>
      <c r="F432" s="1"/>
      <c r="G432" s="1"/>
      <c r="H432" s="1"/>
      <c r="I432" s="1"/>
      <c r="J432" s="1"/>
      <c r="K432" s="1"/>
      <c r="L432" s="22"/>
      <c r="M432" s="2" t="str">
        <f t="shared" ref="M432" si="1079">+IFERROR(IF(OR(M433&lt;&gt;"",N433&lt;&gt;"",O433&lt;&gt;"",P433&lt;&gt;"",Q433&lt;&gt;"",R433&lt;&gt;""),M433&amp;N433&amp;O433&amp;P433&amp;Q433&amp;R433&amp;"の通所日数、回数を確認してください",IF(AND(F432&lt;&gt;"",OR(B432="",C432="")),"受給者証番号又は通所者氏名を入力してください",IF(AND(OR(B432&lt;&gt;"",C432&lt;&gt;""),F432=""),"実績を入力してください",""))),"正しく入力してください")</f>
        <v/>
      </c>
      <c r="N432" s="4"/>
      <c r="O432" s="4"/>
      <c r="P432" s="4"/>
      <c r="Q432" s="4"/>
      <c r="R432" s="4"/>
    </row>
    <row r="433" spans="1:18" x14ac:dyDescent="0.4">
      <c r="A433" s="17"/>
      <c r="B433" s="20"/>
      <c r="C433" s="20"/>
      <c r="D433" s="12"/>
      <c r="E433" s="13" t="s">
        <v>11</v>
      </c>
      <c r="F433" s="1"/>
      <c r="G433" s="1"/>
      <c r="H433" s="1"/>
      <c r="I433" s="1"/>
      <c r="J433" s="1"/>
      <c r="K433" s="1"/>
      <c r="L433" s="23"/>
      <c r="M433" s="4" t="str">
        <f t="shared" ref="M433" si="1080">+IF(OR(M434=1,$B432="",$C432=""),"",IF(AND(F432*2=SUM(F433:F435),F432&lt;&gt;""),"",$F$11))</f>
        <v/>
      </c>
      <c r="N433" s="4" t="str">
        <f t="shared" ref="N433" si="1081">+IF(OR(N434=1,$B432="",$C432=""),"",IF(AND(G432*2=SUM(G433:G435),G432&lt;&gt;""),"",$G$11))</f>
        <v/>
      </c>
      <c r="O433" s="4" t="str">
        <f t="shared" ref="O433" si="1082">+IF(OR(O434=1,$B432="",$C432=""),"",IF(AND(H432*2=SUM(H433:H435),H432&lt;&gt;""),"",$H$11))</f>
        <v/>
      </c>
      <c r="P433" s="4" t="str">
        <f t="shared" ref="P433" si="1083">+IF(OR(P434=1,$B432="",$C432=""),"",IF(AND(I432*2=SUM(I433:I435),I432&lt;&gt;""),"",$I$11))</f>
        <v/>
      </c>
      <c r="Q433" s="4" t="str">
        <f t="shared" ref="Q433" si="1084">+IF(OR(Q434=1,$B432="",$C432=""),"",IF(AND(J432*2=SUM(J433:J435),J432&lt;&gt;""),"",$J$11))</f>
        <v/>
      </c>
      <c r="R433" s="4" t="str">
        <f t="shared" ref="R433" si="1085">+IF(OR(R434=1,$B432="",$C432=""),"",IF(AND(K432*2=SUM(K433:K435),K432&lt;&gt;""),"",$K$11))</f>
        <v/>
      </c>
    </row>
    <row r="434" spans="1:18" x14ac:dyDescent="0.4">
      <c r="A434" s="17"/>
      <c r="B434" s="20"/>
      <c r="C434" s="20"/>
      <c r="D434" s="12"/>
      <c r="E434" s="13" t="s">
        <v>12</v>
      </c>
      <c r="F434" s="1"/>
      <c r="G434" s="1"/>
      <c r="H434" s="1"/>
      <c r="I434" s="1"/>
      <c r="J434" s="1"/>
      <c r="K434" s="1"/>
      <c r="L434" s="23"/>
      <c r="M434" s="4" t="str">
        <f t="shared" ref="M434" si="1086">+IF(F432="契約なし",1,"")</f>
        <v/>
      </c>
      <c r="N434" s="4" t="str">
        <f t="shared" ref="N434" si="1087">+IF(SUM(M434)&gt;0,1,IF(G432="契約なし",1,""))</f>
        <v/>
      </c>
      <c r="O434" s="4" t="str">
        <f t="shared" ref="O434" si="1088">+IF(SUM(M434:N434)&gt;0,1,IF(H432="契約なし",1,""))</f>
        <v/>
      </c>
      <c r="P434" s="4" t="str">
        <f t="shared" ref="P434" si="1089">+IF(SUM(M434:O434)&gt;0,1,IF(I432="契約なし",1,""))</f>
        <v/>
      </c>
      <c r="Q434" s="4" t="str">
        <f t="shared" ref="Q434" si="1090">+IF(SUM(M434:P434)&gt;0,1,IF(J432="契約なし",1,""))</f>
        <v/>
      </c>
      <c r="R434" s="4" t="str">
        <f t="shared" ref="R434" si="1091">+IF(SUM(M434:Q434)&gt;0,1,IF(K432="契約なし",1,""))</f>
        <v/>
      </c>
    </row>
    <row r="435" spans="1:18" x14ac:dyDescent="0.4">
      <c r="A435" s="17"/>
      <c r="B435" s="20"/>
      <c r="C435" s="20"/>
      <c r="D435" s="12"/>
      <c r="E435" s="13" t="s">
        <v>14</v>
      </c>
      <c r="F435" s="1"/>
      <c r="G435" s="1"/>
      <c r="H435" s="1"/>
      <c r="I435" s="1"/>
      <c r="J435" s="1"/>
      <c r="K435" s="1"/>
      <c r="L435" s="23"/>
      <c r="M435" s="4"/>
      <c r="N435" s="4"/>
      <c r="O435" s="4"/>
      <c r="P435" s="4"/>
      <c r="Q435" s="4"/>
      <c r="R435" s="4"/>
    </row>
    <row r="436" spans="1:18" x14ac:dyDescent="0.4">
      <c r="A436" s="18"/>
      <c r="B436" s="21"/>
      <c r="C436" s="21"/>
      <c r="D436" s="14"/>
      <c r="E436" s="13" t="s">
        <v>16</v>
      </c>
      <c r="F436" s="1"/>
      <c r="G436" s="1"/>
      <c r="H436" s="1"/>
      <c r="I436" s="1"/>
      <c r="J436" s="1"/>
      <c r="K436" s="1"/>
      <c r="L436" s="24"/>
      <c r="M436" s="4"/>
      <c r="N436" s="4"/>
      <c r="O436" s="4"/>
      <c r="P436" s="4"/>
      <c r="Q436" s="4"/>
      <c r="R436" s="4"/>
    </row>
    <row r="437" spans="1:18" x14ac:dyDescent="0.4">
      <c r="A437" s="16">
        <v>86</v>
      </c>
      <c r="B437" s="19"/>
      <c r="C437" s="19"/>
      <c r="D437" s="10" t="s">
        <v>10</v>
      </c>
      <c r="E437" s="11"/>
      <c r="F437" s="1"/>
      <c r="G437" s="1"/>
      <c r="H437" s="1"/>
      <c r="I437" s="1"/>
      <c r="J437" s="1"/>
      <c r="K437" s="1"/>
      <c r="L437" s="22"/>
      <c r="M437" s="2" t="str">
        <f t="shared" ref="M437" si="1092">+IFERROR(IF(OR(M438&lt;&gt;"",N438&lt;&gt;"",O438&lt;&gt;"",P438&lt;&gt;"",Q438&lt;&gt;"",R438&lt;&gt;""),M438&amp;N438&amp;O438&amp;P438&amp;Q438&amp;R438&amp;"の通所日数、回数を確認してください",IF(AND(F437&lt;&gt;"",OR(B437="",C437="")),"受給者証番号又は通所者氏名を入力してください",IF(AND(OR(B437&lt;&gt;"",C437&lt;&gt;""),F437=""),"実績を入力してください",""))),"正しく入力してください")</f>
        <v/>
      </c>
      <c r="N437" s="4"/>
      <c r="O437" s="4"/>
      <c r="P437" s="4"/>
      <c r="Q437" s="4"/>
      <c r="R437" s="4"/>
    </row>
    <row r="438" spans="1:18" x14ac:dyDescent="0.4">
      <c r="A438" s="17"/>
      <c r="B438" s="20"/>
      <c r="C438" s="20"/>
      <c r="D438" s="12"/>
      <c r="E438" s="13" t="s">
        <v>11</v>
      </c>
      <c r="F438" s="1"/>
      <c r="G438" s="1"/>
      <c r="H438" s="1"/>
      <c r="I438" s="1"/>
      <c r="J438" s="1"/>
      <c r="K438" s="1"/>
      <c r="L438" s="23"/>
      <c r="M438" s="4" t="str">
        <f t="shared" ref="M438" si="1093">+IF(OR(M439=1,$B437="",$C437=""),"",IF(AND(F437*2=SUM(F438:F440),F437&lt;&gt;""),"",$F$11))</f>
        <v/>
      </c>
      <c r="N438" s="4" t="str">
        <f t="shared" ref="N438" si="1094">+IF(OR(N439=1,$B437="",$C437=""),"",IF(AND(G437*2=SUM(G438:G440),G437&lt;&gt;""),"",$G$11))</f>
        <v/>
      </c>
      <c r="O438" s="4" t="str">
        <f t="shared" ref="O438" si="1095">+IF(OR(O439=1,$B437="",$C437=""),"",IF(AND(H437*2=SUM(H438:H440),H437&lt;&gt;""),"",$H$11))</f>
        <v/>
      </c>
      <c r="P438" s="4" t="str">
        <f t="shared" ref="P438" si="1096">+IF(OR(P439=1,$B437="",$C437=""),"",IF(AND(I437*2=SUM(I438:I440),I437&lt;&gt;""),"",$I$11))</f>
        <v/>
      </c>
      <c r="Q438" s="4" t="str">
        <f t="shared" ref="Q438" si="1097">+IF(OR(Q439=1,$B437="",$C437=""),"",IF(AND(J437*2=SUM(J438:J440),J437&lt;&gt;""),"",$J$11))</f>
        <v/>
      </c>
      <c r="R438" s="4" t="str">
        <f t="shared" ref="R438" si="1098">+IF(OR(R439=1,$B437="",$C437=""),"",IF(AND(K437*2=SUM(K438:K440),K437&lt;&gt;""),"",$K$11))</f>
        <v/>
      </c>
    </row>
    <row r="439" spans="1:18" x14ac:dyDescent="0.4">
      <c r="A439" s="17"/>
      <c r="B439" s="20"/>
      <c r="C439" s="20"/>
      <c r="D439" s="12"/>
      <c r="E439" s="13" t="s">
        <v>12</v>
      </c>
      <c r="F439" s="1"/>
      <c r="G439" s="1"/>
      <c r="H439" s="1"/>
      <c r="I439" s="1"/>
      <c r="J439" s="1"/>
      <c r="K439" s="1"/>
      <c r="L439" s="23"/>
      <c r="M439" s="4" t="str">
        <f t="shared" ref="M439" si="1099">+IF(F437="契約なし",1,"")</f>
        <v/>
      </c>
      <c r="N439" s="4" t="str">
        <f t="shared" ref="N439" si="1100">+IF(SUM(M439)&gt;0,1,IF(G437="契約なし",1,""))</f>
        <v/>
      </c>
      <c r="O439" s="4" t="str">
        <f t="shared" ref="O439" si="1101">+IF(SUM(M439:N439)&gt;0,1,IF(H437="契約なし",1,""))</f>
        <v/>
      </c>
      <c r="P439" s="4" t="str">
        <f t="shared" ref="P439" si="1102">+IF(SUM(M439:O439)&gt;0,1,IF(I437="契約なし",1,""))</f>
        <v/>
      </c>
      <c r="Q439" s="4" t="str">
        <f t="shared" ref="Q439" si="1103">+IF(SUM(M439:P439)&gt;0,1,IF(J437="契約なし",1,""))</f>
        <v/>
      </c>
      <c r="R439" s="4" t="str">
        <f t="shared" ref="R439" si="1104">+IF(SUM(M439:Q439)&gt;0,1,IF(K437="契約なし",1,""))</f>
        <v/>
      </c>
    </row>
    <row r="440" spans="1:18" x14ac:dyDescent="0.4">
      <c r="A440" s="17"/>
      <c r="B440" s="20"/>
      <c r="C440" s="20"/>
      <c r="D440" s="12"/>
      <c r="E440" s="13" t="s">
        <v>14</v>
      </c>
      <c r="F440" s="1"/>
      <c r="G440" s="1"/>
      <c r="H440" s="1"/>
      <c r="I440" s="1"/>
      <c r="J440" s="1"/>
      <c r="K440" s="1"/>
      <c r="L440" s="23"/>
      <c r="M440" s="4"/>
      <c r="N440" s="4"/>
      <c r="O440" s="4"/>
      <c r="P440" s="4"/>
      <c r="Q440" s="4"/>
      <c r="R440" s="4"/>
    </row>
    <row r="441" spans="1:18" x14ac:dyDescent="0.4">
      <c r="A441" s="18"/>
      <c r="B441" s="21"/>
      <c r="C441" s="21"/>
      <c r="D441" s="14"/>
      <c r="E441" s="13" t="s">
        <v>15</v>
      </c>
      <c r="F441" s="1"/>
      <c r="G441" s="1"/>
      <c r="H441" s="1"/>
      <c r="I441" s="1"/>
      <c r="J441" s="1"/>
      <c r="K441" s="1"/>
      <c r="L441" s="24"/>
      <c r="M441" s="4"/>
      <c r="N441" s="4"/>
      <c r="O441" s="4"/>
      <c r="P441" s="4"/>
      <c r="Q441" s="4"/>
      <c r="R441" s="4"/>
    </row>
    <row r="442" spans="1:18" x14ac:dyDescent="0.4">
      <c r="A442" s="16">
        <v>87</v>
      </c>
      <c r="B442" s="19"/>
      <c r="C442" s="19"/>
      <c r="D442" s="10" t="s">
        <v>10</v>
      </c>
      <c r="E442" s="11"/>
      <c r="F442" s="1"/>
      <c r="G442" s="1"/>
      <c r="H442" s="1"/>
      <c r="I442" s="1"/>
      <c r="J442" s="1"/>
      <c r="K442" s="1"/>
      <c r="L442" s="22"/>
      <c r="M442" s="2" t="str">
        <f t="shared" ref="M442" si="1105">+IFERROR(IF(OR(M443&lt;&gt;"",N443&lt;&gt;"",O443&lt;&gt;"",P443&lt;&gt;"",Q443&lt;&gt;"",R443&lt;&gt;""),M443&amp;N443&amp;O443&amp;P443&amp;Q443&amp;R443&amp;"の通所日数、回数を確認してください",IF(AND(F442&lt;&gt;"",OR(B442="",C442="")),"受給者証番号又は通所者氏名を入力してください",IF(AND(OR(B442&lt;&gt;"",C442&lt;&gt;""),F442=""),"実績を入力してください",""))),"正しく入力してください")</f>
        <v/>
      </c>
      <c r="N442" s="4"/>
      <c r="O442" s="4"/>
      <c r="P442" s="4"/>
      <c r="Q442" s="4"/>
      <c r="R442" s="4"/>
    </row>
    <row r="443" spans="1:18" x14ac:dyDescent="0.4">
      <c r="A443" s="17"/>
      <c r="B443" s="20"/>
      <c r="C443" s="20"/>
      <c r="D443" s="12"/>
      <c r="E443" s="13" t="s">
        <v>11</v>
      </c>
      <c r="F443" s="1"/>
      <c r="G443" s="1"/>
      <c r="H443" s="1"/>
      <c r="I443" s="1"/>
      <c r="J443" s="1"/>
      <c r="K443" s="1"/>
      <c r="L443" s="23"/>
      <c r="M443" s="4" t="str">
        <f t="shared" ref="M443" si="1106">+IF(OR(M444=1,$B442="",$C442=""),"",IF(AND(F442*2=SUM(F443:F445),F442&lt;&gt;""),"",$F$11))</f>
        <v/>
      </c>
      <c r="N443" s="4" t="str">
        <f t="shared" ref="N443" si="1107">+IF(OR(N444=1,$B442="",$C442=""),"",IF(AND(G442*2=SUM(G443:G445),G442&lt;&gt;""),"",$G$11))</f>
        <v/>
      </c>
      <c r="O443" s="4" t="str">
        <f t="shared" ref="O443" si="1108">+IF(OR(O444=1,$B442="",$C442=""),"",IF(AND(H442*2=SUM(H443:H445),H442&lt;&gt;""),"",$H$11))</f>
        <v/>
      </c>
      <c r="P443" s="4" t="str">
        <f t="shared" ref="P443" si="1109">+IF(OR(P444=1,$B442="",$C442=""),"",IF(AND(I442*2=SUM(I443:I445),I442&lt;&gt;""),"",$I$11))</f>
        <v/>
      </c>
      <c r="Q443" s="4" t="str">
        <f t="shared" ref="Q443" si="1110">+IF(OR(Q444=1,$B442="",$C442=""),"",IF(AND(J442*2=SUM(J443:J445),J442&lt;&gt;""),"",$J$11))</f>
        <v/>
      </c>
      <c r="R443" s="4" t="str">
        <f t="shared" ref="R443" si="1111">+IF(OR(R444=1,$B442="",$C442=""),"",IF(AND(K442*2=SUM(K443:K445),K442&lt;&gt;""),"",$K$11))</f>
        <v/>
      </c>
    </row>
    <row r="444" spans="1:18" x14ac:dyDescent="0.4">
      <c r="A444" s="17"/>
      <c r="B444" s="20"/>
      <c r="C444" s="20"/>
      <c r="D444" s="12"/>
      <c r="E444" s="13" t="s">
        <v>12</v>
      </c>
      <c r="F444" s="1"/>
      <c r="G444" s="1"/>
      <c r="H444" s="1"/>
      <c r="I444" s="1"/>
      <c r="J444" s="1"/>
      <c r="K444" s="1"/>
      <c r="L444" s="23"/>
      <c r="M444" s="4" t="str">
        <f t="shared" ref="M444" si="1112">+IF(F442="契約なし",1,"")</f>
        <v/>
      </c>
      <c r="N444" s="4" t="str">
        <f t="shared" ref="N444" si="1113">+IF(SUM(M444)&gt;0,1,IF(G442="契約なし",1,""))</f>
        <v/>
      </c>
      <c r="O444" s="4" t="str">
        <f t="shared" ref="O444" si="1114">+IF(SUM(M444:N444)&gt;0,1,IF(H442="契約なし",1,""))</f>
        <v/>
      </c>
      <c r="P444" s="4" t="str">
        <f t="shared" ref="P444" si="1115">+IF(SUM(M444:O444)&gt;0,1,IF(I442="契約なし",1,""))</f>
        <v/>
      </c>
      <c r="Q444" s="4" t="str">
        <f t="shared" ref="Q444" si="1116">+IF(SUM(M444:P444)&gt;0,1,IF(J442="契約なし",1,""))</f>
        <v/>
      </c>
      <c r="R444" s="4" t="str">
        <f t="shared" ref="R444" si="1117">+IF(SUM(M444:Q444)&gt;0,1,IF(K442="契約なし",1,""))</f>
        <v/>
      </c>
    </row>
    <row r="445" spans="1:18" x14ac:dyDescent="0.4">
      <c r="A445" s="17"/>
      <c r="B445" s="20"/>
      <c r="C445" s="20"/>
      <c r="D445" s="12"/>
      <c r="E445" s="13" t="s">
        <v>14</v>
      </c>
      <c r="F445" s="1"/>
      <c r="G445" s="1"/>
      <c r="H445" s="1"/>
      <c r="I445" s="1"/>
      <c r="J445" s="1"/>
      <c r="K445" s="1"/>
      <c r="L445" s="23"/>
      <c r="M445" s="4"/>
      <c r="N445" s="4"/>
      <c r="O445" s="4"/>
      <c r="P445" s="4"/>
      <c r="Q445" s="4"/>
      <c r="R445" s="4"/>
    </row>
    <row r="446" spans="1:18" x14ac:dyDescent="0.4">
      <c r="A446" s="18"/>
      <c r="B446" s="21"/>
      <c r="C446" s="21"/>
      <c r="D446" s="14"/>
      <c r="E446" s="13" t="s">
        <v>16</v>
      </c>
      <c r="F446" s="1"/>
      <c r="G446" s="1"/>
      <c r="H446" s="1"/>
      <c r="I446" s="1"/>
      <c r="J446" s="1"/>
      <c r="K446" s="1"/>
      <c r="L446" s="24"/>
      <c r="M446" s="4"/>
      <c r="N446" s="4"/>
      <c r="O446" s="4"/>
      <c r="P446" s="4"/>
      <c r="Q446" s="4"/>
      <c r="R446" s="4"/>
    </row>
    <row r="447" spans="1:18" x14ac:dyDescent="0.4">
      <c r="A447" s="16">
        <v>88</v>
      </c>
      <c r="B447" s="19"/>
      <c r="C447" s="19"/>
      <c r="D447" s="10" t="s">
        <v>10</v>
      </c>
      <c r="E447" s="11"/>
      <c r="F447" s="1"/>
      <c r="G447" s="1"/>
      <c r="H447" s="1"/>
      <c r="I447" s="1"/>
      <c r="J447" s="1"/>
      <c r="K447" s="1"/>
      <c r="L447" s="22"/>
      <c r="M447" s="2" t="str">
        <f t="shared" ref="M447" si="1118">+IFERROR(IF(OR(M448&lt;&gt;"",N448&lt;&gt;"",O448&lt;&gt;"",P448&lt;&gt;"",Q448&lt;&gt;"",R448&lt;&gt;""),M448&amp;N448&amp;O448&amp;P448&amp;Q448&amp;R448&amp;"の通所日数、回数を確認してください",IF(AND(F447&lt;&gt;"",OR(B447="",C447="")),"受給者証番号又は通所者氏名を入力してください",IF(AND(OR(B447&lt;&gt;"",C447&lt;&gt;""),F447=""),"実績を入力してください",""))),"正しく入力してください")</f>
        <v/>
      </c>
      <c r="N447" s="4"/>
      <c r="O447" s="4"/>
      <c r="P447" s="4"/>
      <c r="Q447" s="4"/>
      <c r="R447" s="4"/>
    </row>
    <row r="448" spans="1:18" x14ac:dyDescent="0.4">
      <c r="A448" s="17"/>
      <c r="B448" s="20"/>
      <c r="C448" s="20"/>
      <c r="D448" s="12"/>
      <c r="E448" s="13" t="s">
        <v>11</v>
      </c>
      <c r="F448" s="1"/>
      <c r="G448" s="1"/>
      <c r="H448" s="1"/>
      <c r="I448" s="1"/>
      <c r="J448" s="1"/>
      <c r="K448" s="1"/>
      <c r="L448" s="23"/>
      <c r="M448" s="4" t="str">
        <f t="shared" ref="M448" si="1119">+IF(OR(M449=1,$B447="",$C447=""),"",IF(AND(F447*2=SUM(F448:F450),F447&lt;&gt;""),"",$F$11))</f>
        <v/>
      </c>
      <c r="N448" s="4" t="str">
        <f t="shared" ref="N448" si="1120">+IF(OR(N449=1,$B447="",$C447=""),"",IF(AND(G447*2=SUM(G448:G450),G447&lt;&gt;""),"",$G$11))</f>
        <v/>
      </c>
      <c r="O448" s="4" t="str">
        <f t="shared" ref="O448" si="1121">+IF(OR(O449=1,$B447="",$C447=""),"",IF(AND(H447*2=SUM(H448:H450),H447&lt;&gt;""),"",$H$11))</f>
        <v/>
      </c>
      <c r="P448" s="4" t="str">
        <f t="shared" ref="P448" si="1122">+IF(OR(P449=1,$B447="",$C447=""),"",IF(AND(I447*2=SUM(I448:I450),I447&lt;&gt;""),"",$I$11))</f>
        <v/>
      </c>
      <c r="Q448" s="4" t="str">
        <f t="shared" ref="Q448" si="1123">+IF(OR(Q449=1,$B447="",$C447=""),"",IF(AND(J447*2=SUM(J448:J450),J447&lt;&gt;""),"",$J$11))</f>
        <v/>
      </c>
      <c r="R448" s="4" t="str">
        <f t="shared" ref="R448" si="1124">+IF(OR(R449=1,$B447="",$C447=""),"",IF(AND(K447*2=SUM(K448:K450),K447&lt;&gt;""),"",$K$11))</f>
        <v/>
      </c>
    </row>
    <row r="449" spans="1:18" x14ac:dyDescent="0.4">
      <c r="A449" s="17"/>
      <c r="B449" s="20"/>
      <c r="C449" s="20"/>
      <c r="D449" s="12"/>
      <c r="E449" s="13" t="s">
        <v>12</v>
      </c>
      <c r="F449" s="1"/>
      <c r="G449" s="1"/>
      <c r="H449" s="1"/>
      <c r="I449" s="1"/>
      <c r="J449" s="1"/>
      <c r="K449" s="1"/>
      <c r="L449" s="23"/>
      <c r="M449" s="4" t="str">
        <f t="shared" ref="M449" si="1125">+IF(F447="契約なし",1,"")</f>
        <v/>
      </c>
      <c r="N449" s="4" t="str">
        <f t="shared" ref="N449" si="1126">+IF(SUM(M449)&gt;0,1,IF(G447="契約なし",1,""))</f>
        <v/>
      </c>
      <c r="O449" s="4" t="str">
        <f t="shared" ref="O449" si="1127">+IF(SUM(M449:N449)&gt;0,1,IF(H447="契約なし",1,""))</f>
        <v/>
      </c>
      <c r="P449" s="4" t="str">
        <f t="shared" ref="P449" si="1128">+IF(SUM(M449:O449)&gt;0,1,IF(I447="契約なし",1,""))</f>
        <v/>
      </c>
      <c r="Q449" s="4" t="str">
        <f t="shared" ref="Q449" si="1129">+IF(SUM(M449:P449)&gt;0,1,IF(J447="契約なし",1,""))</f>
        <v/>
      </c>
      <c r="R449" s="4" t="str">
        <f t="shared" ref="R449" si="1130">+IF(SUM(M449:Q449)&gt;0,1,IF(K447="契約なし",1,""))</f>
        <v/>
      </c>
    </row>
    <row r="450" spans="1:18" x14ac:dyDescent="0.4">
      <c r="A450" s="17"/>
      <c r="B450" s="20"/>
      <c r="C450" s="20"/>
      <c r="D450" s="12"/>
      <c r="E450" s="13" t="s">
        <v>14</v>
      </c>
      <c r="F450" s="1"/>
      <c r="G450" s="1"/>
      <c r="H450" s="1"/>
      <c r="I450" s="1"/>
      <c r="J450" s="1"/>
      <c r="K450" s="1"/>
      <c r="L450" s="23"/>
      <c r="M450" s="4"/>
      <c r="N450" s="4"/>
      <c r="O450" s="4"/>
      <c r="P450" s="4"/>
      <c r="Q450" s="4"/>
      <c r="R450" s="4"/>
    </row>
    <row r="451" spans="1:18" x14ac:dyDescent="0.4">
      <c r="A451" s="18"/>
      <c r="B451" s="21"/>
      <c r="C451" s="21"/>
      <c r="D451" s="14"/>
      <c r="E451" s="13" t="s">
        <v>15</v>
      </c>
      <c r="F451" s="1"/>
      <c r="G451" s="1"/>
      <c r="H451" s="1"/>
      <c r="I451" s="1"/>
      <c r="J451" s="1"/>
      <c r="K451" s="1"/>
      <c r="L451" s="24"/>
      <c r="M451" s="4"/>
      <c r="N451" s="4"/>
      <c r="O451" s="4"/>
      <c r="P451" s="4"/>
      <c r="Q451" s="4"/>
      <c r="R451" s="4"/>
    </row>
    <row r="452" spans="1:18" x14ac:dyDescent="0.4">
      <c r="A452" s="16">
        <v>89</v>
      </c>
      <c r="B452" s="19"/>
      <c r="C452" s="19"/>
      <c r="D452" s="10" t="s">
        <v>10</v>
      </c>
      <c r="E452" s="11"/>
      <c r="F452" s="1"/>
      <c r="G452" s="1"/>
      <c r="H452" s="1"/>
      <c r="I452" s="1"/>
      <c r="J452" s="1"/>
      <c r="K452" s="1"/>
      <c r="L452" s="22"/>
      <c r="M452" s="2" t="str">
        <f t="shared" ref="M452" si="1131">+IFERROR(IF(OR(M453&lt;&gt;"",N453&lt;&gt;"",O453&lt;&gt;"",P453&lt;&gt;"",Q453&lt;&gt;"",R453&lt;&gt;""),M453&amp;N453&amp;O453&amp;P453&amp;Q453&amp;R453&amp;"の通所日数、回数を確認してください",IF(AND(F452&lt;&gt;"",OR(B452="",C452="")),"受給者証番号又は通所者氏名を入力してください",IF(AND(OR(B452&lt;&gt;"",C452&lt;&gt;""),F452=""),"実績を入力してください",""))),"正しく入力してください")</f>
        <v/>
      </c>
      <c r="N452" s="4"/>
      <c r="O452" s="4"/>
      <c r="P452" s="4"/>
      <c r="Q452" s="4"/>
      <c r="R452" s="4"/>
    </row>
    <row r="453" spans="1:18" x14ac:dyDescent="0.4">
      <c r="A453" s="17"/>
      <c r="B453" s="20"/>
      <c r="C453" s="20"/>
      <c r="D453" s="12"/>
      <c r="E453" s="13" t="s">
        <v>11</v>
      </c>
      <c r="F453" s="1"/>
      <c r="G453" s="1"/>
      <c r="H453" s="1"/>
      <c r="I453" s="1"/>
      <c r="J453" s="1"/>
      <c r="K453" s="1"/>
      <c r="L453" s="23"/>
      <c r="M453" s="4" t="str">
        <f t="shared" ref="M453" si="1132">+IF(OR(M454=1,$B452="",$C452=""),"",IF(AND(F452*2=SUM(F453:F455),F452&lt;&gt;""),"",$F$11))</f>
        <v/>
      </c>
      <c r="N453" s="4" t="str">
        <f t="shared" ref="N453" si="1133">+IF(OR(N454=1,$B452="",$C452=""),"",IF(AND(G452*2=SUM(G453:G455),G452&lt;&gt;""),"",$G$11))</f>
        <v/>
      </c>
      <c r="O453" s="4" t="str">
        <f t="shared" ref="O453" si="1134">+IF(OR(O454=1,$B452="",$C452=""),"",IF(AND(H452*2=SUM(H453:H455),H452&lt;&gt;""),"",$H$11))</f>
        <v/>
      </c>
      <c r="P453" s="4" t="str">
        <f t="shared" ref="P453" si="1135">+IF(OR(P454=1,$B452="",$C452=""),"",IF(AND(I452*2=SUM(I453:I455),I452&lt;&gt;""),"",$I$11))</f>
        <v/>
      </c>
      <c r="Q453" s="4" t="str">
        <f t="shared" ref="Q453" si="1136">+IF(OR(Q454=1,$B452="",$C452=""),"",IF(AND(J452*2=SUM(J453:J455),J452&lt;&gt;""),"",$J$11))</f>
        <v/>
      </c>
      <c r="R453" s="4" t="str">
        <f t="shared" ref="R453" si="1137">+IF(OR(R454=1,$B452="",$C452=""),"",IF(AND(K452*2=SUM(K453:K455),K452&lt;&gt;""),"",$K$11))</f>
        <v/>
      </c>
    </row>
    <row r="454" spans="1:18" x14ac:dyDescent="0.4">
      <c r="A454" s="17"/>
      <c r="B454" s="20"/>
      <c r="C454" s="20"/>
      <c r="D454" s="12"/>
      <c r="E454" s="13" t="s">
        <v>12</v>
      </c>
      <c r="F454" s="1"/>
      <c r="G454" s="1"/>
      <c r="H454" s="1"/>
      <c r="I454" s="1"/>
      <c r="J454" s="1"/>
      <c r="K454" s="1"/>
      <c r="L454" s="23"/>
      <c r="M454" s="4" t="str">
        <f t="shared" ref="M454" si="1138">+IF(F452="契約なし",1,"")</f>
        <v/>
      </c>
      <c r="N454" s="4" t="str">
        <f t="shared" ref="N454" si="1139">+IF(SUM(M454)&gt;0,1,IF(G452="契約なし",1,""))</f>
        <v/>
      </c>
      <c r="O454" s="4" t="str">
        <f t="shared" ref="O454" si="1140">+IF(SUM(M454:N454)&gt;0,1,IF(H452="契約なし",1,""))</f>
        <v/>
      </c>
      <c r="P454" s="4" t="str">
        <f t="shared" ref="P454" si="1141">+IF(SUM(M454:O454)&gt;0,1,IF(I452="契約なし",1,""))</f>
        <v/>
      </c>
      <c r="Q454" s="4" t="str">
        <f t="shared" ref="Q454" si="1142">+IF(SUM(M454:P454)&gt;0,1,IF(J452="契約なし",1,""))</f>
        <v/>
      </c>
      <c r="R454" s="4" t="str">
        <f t="shared" ref="R454" si="1143">+IF(SUM(M454:Q454)&gt;0,1,IF(K452="契約なし",1,""))</f>
        <v/>
      </c>
    </row>
    <row r="455" spans="1:18" x14ac:dyDescent="0.4">
      <c r="A455" s="17"/>
      <c r="B455" s="20"/>
      <c r="C455" s="20"/>
      <c r="D455" s="12"/>
      <c r="E455" s="13" t="s">
        <v>14</v>
      </c>
      <c r="F455" s="1"/>
      <c r="G455" s="1"/>
      <c r="H455" s="1"/>
      <c r="I455" s="1"/>
      <c r="J455" s="1"/>
      <c r="K455" s="1"/>
      <c r="L455" s="23"/>
      <c r="M455" s="4"/>
      <c r="N455" s="4"/>
      <c r="O455" s="4"/>
      <c r="P455" s="4"/>
      <c r="Q455" s="4"/>
      <c r="R455" s="4"/>
    </row>
    <row r="456" spans="1:18" x14ac:dyDescent="0.4">
      <c r="A456" s="18"/>
      <c r="B456" s="21"/>
      <c r="C456" s="21"/>
      <c r="D456" s="14"/>
      <c r="E456" s="13" t="s">
        <v>16</v>
      </c>
      <c r="F456" s="1"/>
      <c r="G456" s="1"/>
      <c r="H456" s="1"/>
      <c r="I456" s="1"/>
      <c r="J456" s="1"/>
      <c r="K456" s="1"/>
      <c r="L456" s="24"/>
      <c r="M456" s="4"/>
      <c r="N456" s="4"/>
      <c r="O456" s="4"/>
      <c r="P456" s="4"/>
      <c r="Q456" s="4"/>
      <c r="R456" s="4"/>
    </row>
    <row r="457" spans="1:18" x14ac:dyDescent="0.4">
      <c r="A457" s="16">
        <v>90</v>
      </c>
      <c r="B457" s="19"/>
      <c r="C457" s="19"/>
      <c r="D457" s="10" t="s">
        <v>10</v>
      </c>
      <c r="E457" s="11"/>
      <c r="F457" s="1"/>
      <c r="G457" s="1"/>
      <c r="H457" s="1"/>
      <c r="I457" s="1"/>
      <c r="J457" s="1"/>
      <c r="K457" s="1"/>
      <c r="L457" s="22"/>
      <c r="M457" s="2" t="str">
        <f t="shared" ref="M457" si="1144">+IFERROR(IF(OR(M458&lt;&gt;"",N458&lt;&gt;"",O458&lt;&gt;"",P458&lt;&gt;"",Q458&lt;&gt;"",R458&lt;&gt;""),M458&amp;N458&amp;O458&amp;P458&amp;Q458&amp;R458&amp;"の通所日数、回数を確認してください",IF(AND(F457&lt;&gt;"",OR(B457="",C457="")),"受給者証番号又は通所者氏名を入力してください",IF(AND(OR(B457&lt;&gt;"",C457&lt;&gt;""),F457=""),"実績を入力してください",""))),"正しく入力してください")</f>
        <v/>
      </c>
      <c r="N457" s="4"/>
      <c r="O457" s="4"/>
      <c r="P457" s="4"/>
      <c r="Q457" s="4"/>
      <c r="R457" s="4"/>
    </row>
    <row r="458" spans="1:18" x14ac:dyDescent="0.4">
      <c r="A458" s="17"/>
      <c r="B458" s="20"/>
      <c r="C458" s="20"/>
      <c r="D458" s="12"/>
      <c r="E458" s="13" t="s">
        <v>11</v>
      </c>
      <c r="F458" s="1"/>
      <c r="G458" s="1"/>
      <c r="H458" s="1"/>
      <c r="I458" s="1"/>
      <c r="J458" s="1"/>
      <c r="K458" s="1"/>
      <c r="L458" s="23"/>
      <c r="M458" s="4" t="str">
        <f t="shared" ref="M458" si="1145">+IF(OR(M459=1,$B457="",$C457=""),"",IF(AND(F457*2=SUM(F458:F460),F457&lt;&gt;""),"",$F$11))</f>
        <v/>
      </c>
      <c r="N458" s="4" t="str">
        <f t="shared" ref="N458" si="1146">+IF(OR(N459=1,$B457="",$C457=""),"",IF(AND(G457*2=SUM(G458:G460),G457&lt;&gt;""),"",$G$11))</f>
        <v/>
      </c>
      <c r="O458" s="4" t="str">
        <f t="shared" ref="O458" si="1147">+IF(OR(O459=1,$B457="",$C457=""),"",IF(AND(H457*2=SUM(H458:H460),H457&lt;&gt;""),"",$H$11))</f>
        <v/>
      </c>
      <c r="P458" s="4" t="str">
        <f t="shared" ref="P458" si="1148">+IF(OR(P459=1,$B457="",$C457=""),"",IF(AND(I457*2=SUM(I458:I460),I457&lt;&gt;""),"",$I$11))</f>
        <v/>
      </c>
      <c r="Q458" s="4" t="str">
        <f t="shared" ref="Q458" si="1149">+IF(OR(Q459=1,$B457="",$C457=""),"",IF(AND(J457*2=SUM(J458:J460),J457&lt;&gt;""),"",$J$11))</f>
        <v/>
      </c>
      <c r="R458" s="4" t="str">
        <f t="shared" ref="R458" si="1150">+IF(OR(R459=1,$B457="",$C457=""),"",IF(AND(K457*2=SUM(K458:K460),K457&lt;&gt;""),"",$K$11))</f>
        <v/>
      </c>
    </row>
    <row r="459" spans="1:18" x14ac:dyDescent="0.4">
      <c r="A459" s="17"/>
      <c r="B459" s="20"/>
      <c r="C459" s="20"/>
      <c r="D459" s="12"/>
      <c r="E459" s="13" t="s">
        <v>12</v>
      </c>
      <c r="F459" s="1"/>
      <c r="G459" s="1"/>
      <c r="H459" s="1"/>
      <c r="I459" s="1"/>
      <c r="J459" s="1"/>
      <c r="K459" s="1"/>
      <c r="L459" s="23"/>
      <c r="M459" s="4" t="str">
        <f t="shared" ref="M459" si="1151">+IF(F457="契約なし",1,"")</f>
        <v/>
      </c>
      <c r="N459" s="4" t="str">
        <f t="shared" ref="N459" si="1152">+IF(SUM(M459)&gt;0,1,IF(G457="契約なし",1,""))</f>
        <v/>
      </c>
      <c r="O459" s="4" t="str">
        <f t="shared" ref="O459" si="1153">+IF(SUM(M459:N459)&gt;0,1,IF(H457="契約なし",1,""))</f>
        <v/>
      </c>
      <c r="P459" s="4" t="str">
        <f t="shared" ref="P459" si="1154">+IF(SUM(M459:O459)&gt;0,1,IF(I457="契約なし",1,""))</f>
        <v/>
      </c>
      <c r="Q459" s="4" t="str">
        <f t="shared" ref="Q459" si="1155">+IF(SUM(M459:P459)&gt;0,1,IF(J457="契約なし",1,""))</f>
        <v/>
      </c>
      <c r="R459" s="4" t="str">
        <f t="shared" ref="R459" si="1156">+IF(SUM(M459:Q459)&gt;0,1,IF(K457="契約なし",1,""))</f>
        <v/>
      </c>
    </row>
    <row r="460" spans="1:18" x14ac:dyDescent="0.4">
      <c r="A460" s="17"/>
      <c r="B460" s="20"/>
      <c r="C460" s="20"/>
      <c r="D460" s="12"/>
      <c r="E460" s="13" t="s">
        <v>14</v>
      </c>
      <c r="F460" s="1"/>
      <c r="G460" s="1"/>
      <c r="H460" s="1"/>
      <c r="I460" s="1"/>
      <c r="J460" s="1"/>
      <c r="K460" s="1"/>
      <c r="L460" s="23"/>
      <c r="M460" s="4"/>
      <c r="N460" s="4"/>
      <c r="O460" s="4"/>
      <c r="P460" s="4"/>
      <c r="Q460" s="4"/>
      <c r="R460" s="4"/>
    </row>
    <row r="461" spans="1:18" x14ac:dyDescent="0.4">
      <c r="A461" s="18"/>
      <c r="B461" s="21"/>
      <c r="C461" s="21"/>
      <c r="D461" s="14"/>
      <c r="E461" s="13" t="s">
        <v>15</v>
      </c>
      <c r="F461" s="1"/>
      <c r="G461" s="1"/>
      <c r="H461" s="1"/>
      <c r="I461" s="1"/>
      <c r="J461" s="1"/>
      <c r="K461" s="1"/>
      <c r="L461" s="24"/>
      <c r="M461" s="4"/>
      <c r="N461" s="4"/>
      <c r="O461" s="4"/>
      <c r="P461" s="4"/>
      <c r="Q461" s="4"/>
      <c r="R461" s="4"/>
    </row>
    <row r="462" spans="1:18" x14ac:dyDescent="0.4">
      <c r="A462" s="16">
        <v>91</v>
      </c>
      <c r="B462" s="19"/>
      <c r="C462" s="19"/>
      <c r="D462" s="10" t="s">
        <v>10</v>
      </c>
      <c r="E462" s="11"/>
      <c r="F462" s="1"/>
      <c r="G462" s="1"/>
      <c r="H462" s="1"/>
      <c r="I462" s="1"/>
      <c r="J462" s="1"/>
      <c r="K462" s="1"/>
      <c r="L462" s="22"/>
      <c r="M462" s="2" t="str">
        <f t="shared" ref="M462" si="1157">+IFERROR(IF(OR(M463&lt;&gt;"",N463&lt;&gt;"",O463&lt;&gt;"",P463&lt;&gt;"",Q463&lt;&gt;"",R463&lt;&gt;""),M463&amp;N463&amp;O463&amp;P463&amp;Q463&amp;R463&amp;"の通所日数、回数を確認してください",IF(AND(F462&lt;&gt;"",OR(B462="",C462="")),"受給者証番号又は通所者氏名を入力してください",IF(AND(OR(B462&lt;&gt;"",C462&lt;&gt;""),F462=""),"実績を入力してください",""))),"正しく入力してください")</f>
        <v/>
      </c>
      <c r="N462" s="4"/>
      <c r="O462" s="4"/>
      <c r="P462" s="4"/>
      <c r="Q462" s="4"/>
      <c r="R462" s="4"/>
    </row>
    <row r="463" spans="1:18" x14ac:dyDescent="0.4">
      <c r="A463" s="17"/>
      <c r="B463" s="20"/>
      <c r="C463" s="20"/>
      <c r="D463" s="12"/>
      <c r="E463" s="13" t="s">
        <v>11</v>
      </c>
      <c r="F463" s="1"/>
      <c r="G463" s="1"/>
      <c r="H463" s="1"/>
      <c r="I463" s="1"/>
      <c r="J463" s="1"/>
      <c r="K463" s="1"/>
      <c r="L463" s="23"/>
      <c r="M463" s="4" t="str">
        <f t="shared" ref="M463" si="1158">+IF(OR(M464=1,$B462="",$C462=""),"",IF(AND(F462*2=SUM(F463:F465),F462&lt;&gt;""),"",$F$11))</f>
        <v/>
      </c>
      <c r="N463" s="4" t="str">
        <f t="shared" ref="N463" si="1159">+IF(OR(N464=1,$B462="",$C462=""),"",IF(AND(G462*2=SUM(G463:G465),G462&lt;&gt;""),"",$G$11))</f>
        <v/>
      </c>
      <c r="O463" s="4" t="str">
        <f t="shared" ref="O463" si="1160">+IF(OR(O464=1,$B462="",$C462=""),"",IF(AND(H462*2=SUM(H463:H465),H462&lt;&gt;""),"",$H$11))</f>
        <v/>
      </c>
      <c r="P463" s="4" t="str">
        <f t="shared" ref="P463" si="1161">+IF(OR(P464=1,$B462="",$C462=""),"",IF(AND(I462*2=SUM(I463:I465),I462&lt;&gt;""),"",$I$11))</f>
        <v/>
      </c>
      <c r="Q463" s="4" t="str">
        <f t="shared" ref="Q463" si="1162">+IF(OR(Q464=1,$B462="",$C462=""),"",IF(AND(J462*2=SUM(J463:J465),J462&lt;&gt;""),"",$J$11))</f>
        <v/>
      </c>
      <c r="R463" s="4" t="str">
        <f t="shared" ref="R463" si="1163">+IF(OR(R464=1,$B462="",$C462=""),"",IF(AND(K462*2=SUM(K463:K465),K462&lt;&gt;""),"",$K$11))</f>
        <v/>
      </c>
    </row>
    <row r="464" spans="1:18" x14ac:dyDescent="0.4">
      <c r="A464" s="17"/>
      <c r="B464" s="20"/>
      <c r="C464" s="20"/>
      <c r="D464" s="12"/>
      <c r="E464" s="13" t="s">
        <v>12</v>
      </c>
      <c r="F464" s="1"/>
      <c r="G464" s="1"/>
      <c r="H464" s="1"/>
      <c r="I464" s="1"/>
      <c r="J464" s="1"/>
      <c r="K464" s="1"/>
      <c r="L464" s="23"/>
      <c r="M464" s="4" t="str">
        <f t="shared" ref="M464" si="1164">+IF(F462="契約なし",1,"")</f>
        <v/>
      </c>
      <c r="N464" s="4" t="str">
        <f t="shared" ref="N464" si="1165">+IF(SUM(M464)&gt;0,1,IF(G462="契約なし",1,""))</f>
        <v/>
      </c>
      <c r="O464" s="4" t="str">
        <f t="shared" ref="O464" si="1166">+IF(SUM(M464:N464)&gt;0,1,IF(H462="契約なし",1,""))</f>
        <v/>
      </c>
      <c r="P464" s="4" t="str">
        <f t="shared" ref="P464" si="1167">+IF(SUM(M464:O464)&gt;0,1,IF(I462="契約なし",1,""))</f>
        <v/>
      </c>
      <c r="Q464" s="4" t="str">
        <f t="shared" ref="Q464" si="1168">+IF(SUM(M464:P464)&gt;0,1,IF(J462="契約なし",1,""))</f>
        <v/>
      </c>
      <c r="R464" s="4" t="str">
        <f t="shared" ref="R464" si="1169">+IF(SUM(M464:Q464)&gt;0,1,IF(K462="契約なし",1,""))</f>
        <v/>
      </c>
    </row>
    <row r="465" spans="1:18" x14ac:dyDescent="0.4">
      <c r="A465" s="17"/>
      <c r="B465" s="20"/>
      <c r="C465" s="20"/>
      <c r="D465" s="12"/>
      <c r="E465" s="13" t="s">
        <v>14</v>
      </c>
      <c r="F465" s="1"/>
      <c r="G465" s="1"/>
      <c r="H465" s="1"/>
      <c r="I465" s="1"/>
      <c r="J465" s="1"/>
      <c r="K465" s="1"/>
      <c r="L465" s="23"/>
      <c r="M465" s="4"/>
      <c r="N465" s="4"/>
      <c r="O465" s="4"/>
      <c r="P465" s="4"/>
      <c r="Q465" s="4"/>
      <c r="R465" s="4"/>
    </row>
    <row r="466" spans="1:18" x14ac:dyDescent="0.4">
      <c r="A466" s="18"/>
      <c r="B466" s="21"/>
      <c r="C466" s="21"/>
      <c r="D466" s="14"/>
      <c r="E466" s="13" t="s">
        <v>16</v>
      </c>
      <c r="F466" s="1"/>
      <c r="G466" s="1"/>
      <c r="H466" s="1"/>
      <c r="I466" s="1"/>
      <c r="J466" s="1"/>
      <c r="K466" s="1"/>
      <c r="L466" s="24"/>
      <c r="M466" s="4"/>
      <c r="N466" s="4"/>
      <c r="O466" s="4"/>
      <c r="P466" s="4"/>
      <c r="Q466" s="4"/>
      <c r="R466" s="4"/>
    </row>
    <row r="467" spans="1:18" x14ac:dyDescent="0.4">
      <c r="A467" s="16">
        <v>92</v>
      </c>
      <c r="B467" s="19"/>
      <c r="C467" s="19"/>
      <c r="D467" s="10" t="s">
        <v>10</v>
      </c>
      <c r="E467" s="11"/>
      <c r="F467" s="1"/>
      <c r="G467" s="1"/>
      <c r="H467" s="1"/>
      <c r="I467" s="1"/>
      <c r="J467" s="1"/>
      <c r="K467" s="1"/>
      <c r="L467" s="22"/>
      <c r="M467" s="2" t="str">
        <f t="shared" ref="M467" si="1170">+IFERROR(IF(OR(M468&lt;&gt;"",N468&lt;&gt;"",O468&lt;&gt;"",P468&lt;&gt;"",Q468&lt;&gt;"",R468&lt;&gt;""),M468&amp;N468&amp;O468&amp;P468&amp;Q468&amp;R468&amp;"の通所日数、回数を確認してください",IF(AND(F467&lt;&gt;"",OR(B467="",C467="")),"受給者証番号又は通所者氏名を入力してください",IF(AND(OR(B467&lt;&gt;"",C467&lt;&gt;""),F467=""),"実績を入力してください",""))),"正しく入力してください")</f>
        <v/>
      </c>
      <c r="N467" s="4"/>
      <c r="O467" s="4"/>
      <c r="P467" s="4"/>
      <c r="Q467" s="4"/>
      <c r="R467" s="4"/>
    </row>
    <row r="468" spans="1:18" x14ac:dyDescent="0.4">
      <c r="A468" s="17"/>
      <c r="B468" s="20"/>
      <c r="C468" s="20"/>
      <c r="D468" s="12"/>
      <c r="E468" s="13" t="s">
        <v>11</v>
      </c>
      <c r="F468" s="1"/>
      <c r="G468" s="1"/>
      <c r="H468" s="1"/>
      <c r="I468" s="1"/>
      <c r="J468" s="1"/>
      <c r="K468" s="1"/>
      <c r="L468" s="23"/>
      <c r="M468" s="4" t="str">
        <f t="shared" ref="M468" si="1171">+IF(OR(M469=1,$B467="",$C467=""),"",IF(AND(F467*2=SUM(F468:F470),F467&lt;&gt;""),"",$F$11))</f>
        <v/>
      </c>
      <c r="N468" s="4" t="str">
        <f t="shared" ref="N468" si="1172">+IF(OR(N469=1,$B467="",$C467=""),"",IF(AND(G467*2=SUM(G468:G470),G467&lt;&gt;""),"",$G$11))</f>
        <v/>
      </c>
      <c r="O468" s="4" t="str">
        <f t="shared" ref="O468" si="1173">+IF(OR(O469=1,$B467="",$C467=""),"",IF(AND(H467*2=SUM(H468:H470),H467&lt;&gt;""),"",$H$11))</f>
        <v/>
      </c>
      <c r="P468" s="4" t="str">
        <f t="shared" ref="P468" si="1174">+IF(OR(P469=1,$B467="",$C467=""),"",IF(AND(I467*2=SUM(I468:I470),I467&lt;&gt;""),"",$I$11))</f>
        <v/>
      </c>
      <c r="Q468" s="4" t="str">
        <f t="shared" ref="Q468" si="1175">+IF(OR(Q469=1,$B467="",$C467=""),"",IF(AND(J467*2=SUM(J468:J470),J467&lt;&gt;""),"",$J$11))</f>
        <v/>
      </c>
      <c r="R468" s="4" t="str">
        <f t="shared" ref="R468" si="1176">+IF(OR(R469=1,$B467="",$C467=""),"",IF(AND(K467*2=SUM(K468:K470),K467&lt;&gt;""),"",$K$11))</f>
        <v/>
      </c>
    </row>
    <row r="469" spans="1:18" x14ac:dyDescent="0.4">
      <c r="A469" s="17"/>
      <c r="B469" s="20"/>
      <c r="C469" s="20"/>
      <c r="D469" s="12"/>
      <c r="E469" s="13" t="s">
        <v>12</v>
      </c>
      <c r="F469" s="1"/>
      <c r="G469" s="1"/>
      <c r="H469" s="1"/>
      <c r="I469" s="1"/>
      <c r="J469" s="1"/>
      <c r="K469" s="1"/>
      <c r="L469" s="23"/>
      <c r="M469" s="4" t="str">
        <f t="shared" ref="M469" si="1177">+IF(F467="契約なし",1,"")</f>
        <v/>
      </c>
      <c r="N469" s="4" t="str">
        <f t="shared" ref="N469" si="1178">+IF(SUM(M469)&gt;0,1,IF(G467="契約なし",1,""))</f>
        <v/>
      </c>
      <c r="O469" s="4" t="str">
        <f t="shared" ref="O469" si="1179">+IF(SUM(M469:N469)&gt;0,1,IF(H467="契約なし",1,""))</f>
        <v/>
      </c>
      <c r="P469" s="4" t="str">
        <f t="shared" ref="P469" si="1180">+IF(SUM(M469:O469)&gt;0,1,IF(I467="契約なし",1,""))</f>
        <v/>
      </c>
      <c r="Q469" s="4" t="str">
        <f t="shared" ref="Q469" si="1181">+IF(SUM(M469:P469)&gt;0,1,IF(J467="契約なし",1,""))</f>
        <v/>
      </c>
      <c r="R469" s="4" t="str">
        <f t="shared" ref="R469" si="1182">+IF(SUM(M469:Q469)&gt;0,1,IF(K467="契約なし",1,""))</f>
        <v/>
      </c>
    </row>
    <row r="470" spans="1:18" x14ac:dyDescent="0.4">
      <c r="A470" s="17"/>
      <c r="B470" s="20"/>
      <c r="C470" s="20"/>
      <c r="D470" s="12"/>
      <c r="E470" s="13" t="s">
        <v>14</v>
      </c>
      <c r="F470" s="1"/>
      <c r="G470" s="1"/>
      <c r="H470" s="1"/>
      <c r="I470" s="1"/>
      <c r="J470" s="1"/>
      <c r="K470" s="1"/>
      <c r="L470" s="23"/>
      <c r="M470" s="4"/>
      <c r="N470" s="4"/>
      <c r="O470" s="4"/>
      <c r="P470" s="4"/>
      <c r="Q470" s="4"/>
      <c r="R470" s="4"/>
    </row>
    <row r="471" spans="1:18" x14ac:dyDescent="0.4">
      <c r="A471" s="18"/>
      <c r="B471" s="21"/>
      <c r="C471" s="21"/>
      <c r="D471" s="14"/>
      <c r="E471" s="13" t="s">
        <v>15</v>
      </c>
      <c r="F471" s="1"/>
      <c r="G471" s="1"/>
      <c r="H471" s="1"/>
      <c r="I471" s="1"/>
      <c r="J471" s="1"/>
      <c r="K471" s="1"/>
      <c r="L471" s="24"/>
      <c r="M471" s="4"/>
      <c r="N471" s="4"/>
      <c r="O471" s="4"/>
      <c r="P471" s="4"/>
      <c r="Q471" s="4"/>
      <c r="R471" s="4"/>
    </row>
    <row r="472" spans="1:18" x14ac:dyDescent="0.4">
      <c r="A472" s="16">
        <v>93</v>
      </c>
      <c r="B472" s="19"/>
      <c r="C472" s="19"/>
      <c r="D472" s="10" t="s">
        <v>10</v>
      </c>
      <c r="E472" s="11"/>
      <c r="F472" s="1"/>
      <c r="G472" s="1"/>
      <c r="H472" s="1"/>
      <c r="I472" s="1"/>
      <c r="J472" s="1"/>
      <c r="K472" s="1"/>
      <c r="L472" s="22"/>
      <c r="M472" s="2" t="str">
        <f t="shared" ref="M472" si="1183">+IFERROR(IF(OR(M473&lt;&gt;"",N473&lt;&gt;"",O473&lt;&gt;"",P473&lt;&gt;"",Q473&lt;&gt;"",R473&lt;&gt;""),M473&amp;N473&amp;O473&amp;P473&amp;Q473&amp;R473&amp;"の通所日数、回数を確認してください",IF(AND(F472&lt;&gt;"",OR(B472="",C472="")),"受給者証番号又は通所者氏名を入力してください",IF(AND(OR(B472&lt;&gt;"",C472&lt;&gt;""),F472=""),"実績を入力してください",""))),"正しく入力してください")</f>
        <v/>
      </c>
      <c r="N472" s="4"/>
      <c r="O472" s="4"/>
      <c r="P472" s="4"/>
      <c r="Q472" s="4"/>
      <c r="R472" s="4"/>
    </row>
    <row r="473" spans="1:18" x14ac:dyDescent="0.4">
      <c r="A473" s="17"/>
      <c r="B473" s="20"/>
      <c r="C473" s="20"/>
      <c r="D473" s="12"/>
      <c r="E473" s="13" t="s">
        <v>11</v>
      </c>
      <c r="F473" s="1"/>
      <c r="G473" s="1"/>
      <c r="H473" s="1"/>
      <c r="I473" s="1"/>
      <c r="J473" s="1"/>
      <c r="K473" s="1"/>
      <c r="L473" s="23"/>
      <c r="M473" s="4" t="str">
        <f t="shared" ref="M473" si="1184">+IF(OR(M474=1,$B472="",$C472=""),"",IF(AND(F472*2=SUM(F473:F475),F472&lt;&gt;""),"",$F$11))</f>
        <v/>
      </c>
      <c r="N473" s="4" t="str">
        <f t="shared" ref="N473" si="1185">+IF(OR(N474=1,$B472="",$C472=""),"",IF(AND(G472*2=SUM(G473:G475),G472&lt;&gt;""),"",$G$11))</f>
        <v/>
      </c>
      <c r="O473" s="4" t="str">
        <f t="shared" ref="O473" si="1186">+IF(OR(O474=1,$B472="",$C472=""),"",IF(AND(H472*2=SUM(H473:H475),H472&lt;&gt;""),"",$H$11))</f>
        <v/>
      </c>
      <c r="P473" s="4" t="str">
        <f t="shared" ref="P473" si="1187">+IF(OR(P474=1,$B472="",$C472=""),"",IF(AND(I472*2=SUM(I473:I475),I472&lt;&gt;""),"",$I$11))</f>
        <v/>
      </c>
      <c r="Q473" s="4" t="str">
        <f t="shared" ref="Q473" si="1188">+IF(OR(Q474=1,$B472="",$C472=""),"",IF(AND(J472*2=SUM(J473:J475),J472&lt;&gt;""),"",$J$11))</f>
        <v/>
      </c>
      <c r="R473" s="4" t="str">
        <f t="shared" ref="R473" si="1189">+IF(OR(R474=1,$B472="",$C472=""),"",IF(AND(K472*2=SUM(K473:K475),K472&lt;&gt;""),"",$K$11))</f>
        <v/>
      </c>
    </row>
    <row r="474" spans="1:18" x14ac:dyDescent="0.4">
      <c r="A474" s="17"/>
      <c r="B474" s="20"/>
      <c r="C474" s="20"/>
      <c r="D474" s="12"/>
      <c r="E474" s="13" t="s">
        <v>12</v>
      </c>
      <c r="F474" s="1"/>
      <c r="G474" s="1"/>
      <c r="H474" s="1"/>
      <c r="I474" s="1"/>
      <c r="J474" s="1"/>
      <c r="K474" s="1"/>
      <c r="L474" s="23"/>
      <c r="M474" s="4" t="str">
        <f t="shared" ref="M474" si="1190">+IF(F472="契約なし",1,"")</f>
        <v/>
      </c>
      <c r="N474" s="4" t="str">
        <f t="shared" ref="N474" si="1191">+IF(SUM(M474)&gt;0,1,IF(G472="契約なし",1,""))</f>
        <v/>
      </c>
      <c r="O474" s="4" t="str">
        <f t="shared" ref="O474" si="1192">+IF(SUM(M474:N474)&gt;0,1,IF(H472="契約なし",1,""))</f>
        <v/>
      </c>
      <c r="P474" s="4" t="str">
        <f t="shared" ref="P474" si="1193">+IF(SUM(M474:O474)&gt;0,1,IF(I472="契約なし",1,""))</f>
        <v/>
      </c>
      <c r="Q474" s="4" t="str">
        <f t="shared" ref="Q474" si="1194">+IF(SUM(M474:P474)&gt;0,1,IF(J472="契約なし",1,""))</f>
        <v/>
      </c>
      <c r="R474" s="4" t="str">
        <f t="shared" ref="R474" si="1195">+IF(SUM(M474:Q474)&gt;0,1,IF(K472="契約なし",1,""))</f>
        <v/>
      </c>
    </row>
    <row r="475" spans="1:18" x14ac:dyDescent="0.4">
      <c r="A475" s="17"/>
      <c r="B475" s="20"/>
      <c r="C475" s="20"/>
      <c r="D475" s="12"/>
      <c r="E475" s="13" t="s">
        <v>14</v>
      </c>
      <c r="F475" s="1"/>
      <c r="G475" s="1"/>
      <c r="H475" s="1"/>
      <c r="I475" s="1"/>
      <c r="J475" s="1"/>
      <c r="K475" s="1"/>
      <c r="L475" s="23"/>
      <c r="M475" s="4"/>
      <c r="N475" s="4"/>
      <c r="O475" s="4"/>
      <c r="P475" s="4"/>
      <c r="Q475" s="4"/>
      <c r="R475" s="4"/>
    </row>
    <row r="476" spans="1:18" x14ac:dyDescent="0.4">
      <c r="A476" s="18"/>
      <c r="B476" s="21"/>
      <c r="C476" s="21"/>
      <c r="D476" s="14"/>
      <c r="E476" s="13" t="s">
        <v>16</v>
      </c>
      <c r="F476" s="1"/>
      <c r="G476" s="1"/>
      <c r="H476" s="1"/>
      <c r="I476" s="1"/>
      <c r="J476" s="1"/>
      <c r="K476" s="1"/>
      <c r="L476" s="24"/>
      <c r="M476" s="4"/>
      <c r="N476" s="4"/>
      <c r="O476" s="4"/>
      <c r="P476" s="4"/>
      <c r="Q476" s="4"/>
      <c r="R476" s="4"/>
    </row>
    <row r="477" spans="1:18" x14ac:dyDescent="0.4">
      <c r="A477" s="16">
        <v>94</v>
      </c>
      <c r="B477" s="19"/>
      <c r="C477" s="19"/>
      <c r="D477" s="10" t="s">
        <v>10</v>
      </c>
      <c r="E477" s="11"/>
      <c r="F477" s="1"/>
      <c r="G477" s="1"/>
      <c r="H477" s="1"/>
      <c r="I477" s="1"/>
      <c r="J477" s="1"/>
      <c r="K477" s="1"/>
      <c r="L477" s="22"/>
      <c r="M477" s="2" t="str">
        <f t="shared" ref="M477" si="1196">+IFERROR(IF(OR(M478&lt;&gt;"",N478&lt;&gt;"",O478&lt;&gt;"",P478&lt;&gt;"",Q478&lt;&gt;"",R478&lt;&gt;""),M478&amp;N478&amp;O478&amp;P478&amp;Q478&amp;R478&amp;"の通所日数、回数を確認してください",IF(AND(F477&lt;&gt;"",OR(B477="",C477="")),"受給者証番号又は通所者氏名を入力してください",IF(AND(OR(B477&lt;&gt;"",C477&lt;&gt;""),F477=""),"実績を入力してください",""))),"正しく入力してください")</f>
        <v/>
      </c>
      <c r="N477" s="4"/>
      <c r="O477" s="4"/>
      <c r="P477" s="4"/>
      <c r="Q477" s="4"/>
      <c r="R477" s="4"/>
    </row>
    <row r="478" spans="1:18" x14ac:dyDescent="0.4">
      <c r="A478" s="17"/>
      <c r="B478" s="20"/>
      <c r="C478" s="20"/>
      <c r="D478" s="12"/>
      <c r="E478" s="13" t="s">
        <v>11</v>
      </c>
      <c r="F478" s="1"/>
      <c r="G478" s="1"/>
      <c r="H478" s="1"/>
      <c r="I478" s="1"/>
      <c r="J478" s="1"/>
      <c r="K478" s="1"/>
      <c r="L478" s="23"/>
      <c r="M478" s="4" t="str">
        <f t="shared" ref="M478" si="1197">+IF(OR(M479=1,$B477="",$C477=""),"",IF(AND(F477*2=SUM(F478:F480),F477&lt;&gt;""),"",$F$11))</f>
        <v/>
      </c>
      <c r="N478" s="4" t="str">
        <f t="shared" ref="N478" si="1198">+IF(OR(N479=1,$B477="",$C477=""),"",IF(AND(G477*2=SUM(G478:G480),G477&lt;&gt;""),"",$G$11))</f>
        <v/>
      </c>
      <c r="O478" s="4" t="str">
        <f t="shared" ref="O478" si="1199">+IF(OR(O479=1,$B477="",$C477=""),"",IF(AND(H477*2=SUM(H478:H480),H477&lt;&gt;""),"",$H$11))</f>
        <v/>
      </c>
      <c r="P478" s="4" t="str">
        <f t="shared" ref="P478" si="1200">+IF(OR(P479=1,$B477="",$C477=""),"",IF(AND(I477*2=SUM(I478:I480),I477&lt;&gt;""),"",$I$11))</f>
        <v/>
      </c>
      <c r="Q478" s="4" t="str">
        <f t="shared" ref="Q478" si="1201">+IF(OR(Q479=1,$B477="",$C477=""),"",IF(AND(J477*2=SUM(J478:J480),J477&lt;&gt;""),"",$J$11))</f>
        <v/>
      </c>
      <c r="R478" s="4" t="str">
        <f t="shared" ref="R478" si="1202">+IF(OR(R479=1,$B477="",$C477=""),"",IF(AND(K477*2=SUM(K478:K480),K477&lt;&gt;""),"",$K$11))</f>
        <v/>
      </c>
    </row>
    <row r="479" spans="1:18" x14ac:dyDescent="0.4">
      <c r="A479" s="17"/>
      <c r="B479" s="20"/>
      <c r="C479" s="20"/>
      <c r="D479" s="12"/>
      <c r="E479" s="13" t="s">
        <v>12</v>
      </c>
      <c r="F479" s="1"/>
      <c r="G479" s="1"/>
      <c r="H479" s="1"/>
      <c r="I479" s="1"/>
      <c r="J479" s="1"/>
      <c r="K479" s="1"/>
      <c r="L479" s="23"/>
      <c r="M479" s="4" t="str">
        <f t="shared" ref="M479" si="1203">+IF(F477="契約なし",1,"")</f>
        <v/>
      </c>
      <c r="N479" s="4" t="str">
        <f t="shared" ref="N479" si="1204">+IF(SUM(M479)&gt;0,1,IF(G477="契約なし",1,""))</f>
        <v/>
      </c>
      <c r="O479" s="4" t="str">
        <f t="shared" ref="O479" si="1205">+IF(SUM(M479:N479)&gt;0,1,IF(H477="契約なし",1,""))</f>
        <v/>
      </c>
      <c r="P479" s="4" t="str">
        <f t="shared" ref="P479" si="1206">+IF(SUM(M479:O479)&gt;0,1,IF(I477="契約なし",1,""))</f>
        <v/>
      </c>
      <c r="Q479" s="4" t="str">
        <f t="shared" ref="Q479" si="1207">+IF(SUM(M479:P479)&gt;0,1,IF(J477="契約なし",1,""))</f>
        <v/>
      </c>
      <c r="R479" s="4" t="str">
        <f t="shared" ref="R479" si="1208">+IF(SUM(M479:Q479)&gt;0,1,IF(K477="契約なし",1,""))</f>
        <v/>
      </c>
    </row>
    <row r="480" spans="1:18" x14ac:dyDescent="0.4">
      <c r="A480" s="17"/>
      <c r="B480" s="20"/>
      <c r="C480" s="20"/>
      <c r="D480" s="12"/>
      <c r="E480" s="13" t="s">
        <v>14</v>
      </c>
      <c r="F480" s="1"/>
      <c r="G480" s="1"/>
      <c r="H480" s="1"/>
      <c r="I480" s="1"/>
      <c r="J480" s="1"/>
      <c r="K480" s="1"/>
      <c r="L480" s="23"/>
      <c r="M480" s="4"/>
      <c r="N480" s="4"/>
      <c r="O480" s="4"/>
      <c r="P480" s="4"/>
      <c r="Q480" s="4"/>
      <c r="R480" s="4"/>
    </row>
    <row r="481" spans="1:18" x14ac:dyDescent="0.4">
      <c r="A481" s="18"/>
      <c r="B481" s="21"/>
      <c r="C481" s="21"/>
      <c r="D481" s="14"/>
      <c r="E481" s="13" t="s">
        <v>15</v>
      </c>
      <c r="F481" s="1"/>
      <c r="G481" s="1"/>
      <c r="H481" s="1"/>
      <c r="I481" s="1"/>
      <c r="J481" s="1"/>
      <c r="K481" s="1"/>
      <c r="L481" s="24"/>
      <c r="M481" s="4"/>
      <c r="N481" s="4"/>
      <c r="O481" s="4"/>
      <c r="P481" s="4"/>
      <c r="Q481" s="4"/>
      <c r="R481" s="4"/>
    </row>
    <row r="482" spans="1:18" x14ac:dyDescent="0.4">
      <c r="A482" s="16">
        <v>95</v>
      </c>
      <c r="B482" s="19"/>
      <c r="C482" s="19"/>
      <c r="D482" s="10" t="s">
        <v>10</v>
      </c>
      <c r="E482" s="11"/>
      <c r="F482" s="1"/>
      <c r="G482" s="1"/>
      <c r="H482" s="1"/>
      <c r="I482" s="1"/>
      <c r="J482" s="1"/>
      <c r="K482" s="1"/>
      <c r="L482" s="22"/>
      <c r="M482" s="2" t="str">
        <f t="shared" ref="M482" si="1209">+IFERROR(IF(OR(M483&lt;&gt;"",N483&lt;&gt;"",O483&lt;&gt;"",P483&lt;&gt;"",Q483&lt;&gt;"",R483&lt;&gt;""),M483&amp;N483&amp;O483&amp;P483&amp;Q483&amp;R483&amp;"の通所日数、回数を確認してください",IF(AND(F482&lt;&gt;"",OR(B482="",C482="")),"受給者証番号又は通所者氏名を入力してください",IF(AND(OR(B482&lt;&gt;"",C482&lt;&gt;""),F482=""),"実績を入力してください",""))),"正しく入力してください")</f>
        <v/>
      </c>
      <c r="N482" s="4"/>
      <c r="O482" s="4"/>
      <c r="P482" s="4"/>
      <c r="Q482" s="4"/>
      <c r="R482" s="4"/>
    </row>
    <row r="483" spans="1:18" x14ac:dyDescent="0.4">
      <c r="A483" s="17"/>
      <c r="B483" s="20"/>
      <c r="C483" s="20"/>
      <c r="D483" s="12"/>
      <c r="E483" s="13" t="s">
        <v>11</v>
      </c>
      <c r="F483" s="1"/>
      <c r="G483" s="1"/>
      <c r="H483" s="1"/>
      <c r="I483" s="1"/>
      <c r="J483" s="1"/>
      <c r="K483" s="1"/>
      <c r="L483" s="23"/>
      <c r="M483" s="4" t="str">
        <f t="shared" ref="M483" si="1210">+IF(OR(M484=1,$B482="",$C482=""),"",IF(AND(F482*2=SUM(F483:F485),F482&lt;&gt;""),"",$F$11))</f>
        <v/>
      </c>
      <c r="N483" s="4" t="str">
        <f t="shared" ref="N483" si="1211">+IF(OR(N484=1,$B482="",$C482=""),"",IF(AND(G482*2=SUM(G483:G485),G482&lt;&gt;""),"",$G$11))</f>
        <v/>
      </c>
      <c r="O483" s="4" t="str">
        <f t="shared" ref="O483" si="1212">+IF(OR(O484=1,$B482="",$C482=""),"",IF(AND(H482*2=SUM(H483:H485),H482&lt;&gt;""),"",$H$11))</f>
        <v/>
      </c>
      <c r="P483" s="4" t="str">
        <f t="shared" ref="P483" si="1213">+IF(OR(P484=1,$B482="",$C482=""),"",IF(AND(I482*2=SUM(I483:I485),I482&lt;&gt;""),"",$I$11))</f>
        <v/>
      </c>
      <c r="Q483" s="4" t="str">
        <f t="shared" ref="Q483" si="1214">+IF(OR(Q484=1,$B482="",$C482=""),"",IF(AND(J482*2=SUM(J483:J485),J482&lt;&gt;""),"",$J$11))</f>
        <v/>
      </c>
      <c r="R483" s="4" t="str">
        <f t="shared" ref="R483" si="1215">+IF(OR(R484=1,$B482="",$C482=""),"",IF(AND(K482*2=SUM(K483:K485),K482&lt;&gt;""),"",$K$11))</f>
        <v/>
      </c>
    </row>
    <row r="484" spans="1:18" x14ac:dyDescent="0.4">
      <c r="A484" s="17"/>
      <c r="B484" s="20"/>
      <c r="C484" s="20"/>
      <c r="D484" s="12"/>
      <c r="E484" s="13" t="s">
        <v>12</v>
      </c>
      <c r="F484" s="1"/>
      <c r="G484" s="1"/>
      <c r="H484" s="1"/>
      <c r="I484" s="1"/>
      <c r="J484" s="1"/>
      <c r="K484" s="1"/>
      <c r="L484" s="23"/>
      <c r="M484" s="4" t="str">
        <f t="shared" ref="M484" si="1216">+IF(F482="契約なし",1,"")</f>
        <v/>
      </c>
      <c r="N484" s="4" t="str">
        <f t="shared" ref="N484" si="1217">+IF(SUM(M484)&gt;0,1,IF(G482="契約なし",1,""))</f>
        <v/>
      </c>
      <c r="O484" s="4" t="str">
        <f t="shared" ref="O484" si="1218">+IF(SUM(M484:N484)&gt;0,1,IF(H482="契約なし",1,""))</f>
        <v/>
      </c>
      <c r="P484" s="4" t="str">
        <f t="shared" ref="P484" si="1219">+IF(SUM(M484:O484)&gt;0,1,IF(I482="契約なし",1,""))</f>
        <v/>
      </c>
      <c r="Q484" s="4" t="str">
        <f t="shared" ref="Q484" si="1220">+IF(SUM(M484:P484)&gt;0,1,IF(J482="契約なし",1,""))</f>
        <v/>
      </c>
      <c r="R484" s="4" t="str">
        <f t="shared" ref="R484" si="1221">+IF(SUM(M484:Q484)&gt;0,1,IF(K482="契約なし",1,""))</f>
        <v/>
      </c>
    </row>
    <row r="485" spans="1:18" x14ac:dyDescent="0.4">
      <c r="A485" s="17"/>
      <c r="B485" s="20"/>
      <c r="C485" s="20"/>
      <c r="D485" s="12"/>
      <c r="E485" s="13" t="s">
        <v>14</v>
      </c>
      <c r="F485" s="1"/>
      <c r="G485" s="1"/>
      <c r="H485" s="1"/>
      <c r="I485" s="1"/>
      <c r="J485" s="1"/>
      <c r="K485" s="1"/>
      <c r="L485" s="23"/>
      <c r="M485" s="4"/>
      <c r="N485" s="4"/>
      <c r="O485" s="4"/>
      <c r="P485" s="4"/>
      <c r="Q485" s="4"/>
      <c r="R485" s="4"/>
    </row>
    <row r="486" spans="1:18" x14ac:dyDescent="0.4">
      <c r="A486" s="18"/>
      <c r="B486" s="21"/>
      <c r="C486" s="21"/>
      <c r="D486" s="14"/>
      <c r="E486" s="13" t="s">
        <v>16</v>
      </c>
      <c r="F486" s="1"/>
      <c r="G486" s="1"/>
      <c r="H486" s="1"/>
      <c r="I486" s="1"/>
      <c r="J486" s="1"/>
      <c r="K486" s="1"/>
      <c r="L486" s="24"/>
      <c r="M486" s="4"/>
      <c r="N486" s="4"/>
      <c r="O486" s="4"/>
      <c r="P486" s="4"/>
      <c r="Q486" s="4"/>
      <c r="R486" s="4"/>
    </row>
    <row r="487" spans="1:18" x14ac:dyDescent="0.4">
      <c r="A487" s="16">
        <v>96</v>
      </c>
      <c r="B487" s="19"/>
      <c r="C487" s="19"/>
      <c r="D487" s="10" t="s">
        <v>10</v>
      </c>
      <c r="E487" s="11"/>
      <c r="F487" s="1"/>
      <c r="G487" s="1"/>
      <c r="H487" s="1"/>
      <c r="I487" s="1"/>
      <c r="J487" s="1"/>
      <c r="K487" s="1"/>
      <c r="L487" s="22"/>
      <c r="M487" s="2" t="str">
        <f t="shared" ref="M487" si="1222">+IFERROR(IF(OR(M488&lt;&gt;"",N488&lt;&gt;"",O488&lt;&gt;"",P488&lt;&gt;"",Q488&lt;&gt;"",R488&lt;&gt;""),M488&amp;N488&amp;O488&amp;P488&amp;Q488&amp;R488&amp;"の通所日数、回数を確認してください",IF(AND(F487&lt;&gt;"",OR(B487="",C487="")),"受給者証番号又は通所者氏名を入力してください",IF(AND(OR(B487&lt;&gt;"",C487&lt;&gt;""),F487=""),"実績を入力してください",""))),"正しく入力してください")</f>
        <v/>
      </c>
      <c r="N487" s="4"/>
      <c r="O487" s="4"/>
      <c r="P487" s="4"/>
      <c r="Q487" s="4"/>
      <c r="R487" s="4"/>
    </row>
    <row r="488" spans="1:18" x14ac:dyDescent="0.4">
      <c r="A488" s="17"/>
      <c r="B488" s="20"/>
      <c r="C488" s="20"/>
      <c r="D488" s="12"/>
      <c r="E488" s="13" t="s">
        <v>11</v>
      </c>
      <c r="F488" s="1"/>
      <c r="G488" s="1"/>
      <c r="H488" s="1"/>
      <c r="I488" s="1"/>
      <c r="J488" s="1"/>
      <c r="K488" s="1"/>
      <c r="L488" s="23"/>
      <c r="M488" s="4" t="str">
        <f t="shared" ref="M488" si="1223">+IF(OR(M489=1,$B487="",$C487=""),"",IF(AND(F487*2=SUM(F488:F490),F487&lt;&gt;""),"",$F$11))</f>
        <v/>
      </c>
      <c r="N488" s="4" t="str">
        <f t="shared" ref="N488" si="1224">+IF(OR(N489=1,$B487="",$C487=""),"",IF(AND(G487*2=SUM(G488:G490),G487&lt;&gt;""),"",$G$11))</f>
        <v/>
      </c>
      <c r="O488" s="4" t="str">
        <f t="shared" ref="O488" si="1225">+IF(OR(O489=1,$B487="",$C487=""),"",IF(AND(H487*2=SUM(H488:H490),H487&lt;&gt;""),"",$H$11))</f>
        <v/>
      </c>
      <c r="P488" s="4" t="str">
        <f t="shared" ref="P488" si="1226">+IF(OR(P489=1,$B487="",$C487=""),"",IF(AND(I487*2=SUM(I488:I490),I487&lt;&gt;""),"",$I$11))</f>
        <v/>
      </c>
      <c r="Q488" s="4" t="str">
        <f t="shared" ref="Q488" si="1227">+IF(OR(Q489=1,$B487="",$C487=""),"",IF(AND(J487*2=SUM(J488:J490),J487&lt;&gt;""),"",$J$11))</f>
        <v/>
      </c>
      <c r="R488" s="4" t="str">
        <f t="shared" ref="R488" si="1228">+IF(OR(R489=1,$B487="",$C487=""),"",IF(AND(K487*2=SUM(K488:K490),K487&lt;&gt;""),"",$K$11))</f>
        <v/>
      </c>
    </row>
    <row r="489" spans="1:18" x14ac:dyDescent="0.4">
      <c r="A489" s="17"/>
      <c r="B489" s="20"/>
      <c r="C489" s="20"/>
      <c r="D489" s="12"/>
      <c r="E489" s="13" t="s">
        <v>12</v>
      </c>
      <c r="F489" s="1"/>
      <c r="G489" s="1"/>
      <c r="H489" s="1"/>
      <c r="I489" s="1"/>
      <c r="J489" s="1"/>
      <c r="K489" s="1"/>
      <c r="L489" s="23"/>
      <c r="M489" s="4" t="str">
        <f t="shared" ref="M489" si="1229">+IF(F487="契約なし",1,"")</f>
        <v/>
      </c>
      <c r="N489" s="4" t="str">
        <f t="shared" ref="N489" si="1230">+IF(SUM(M489)&gt;0,1,IF(G487="契約なし",1,""))</f>
        <v/>
      </c>
      <c r="O489" s="4" t="str">
        <f t="shared" ref="O489" si="1231">+IF(SUM(M489:N489)&gt;0,1,IF(H487="契約なし",1,""))</f>
        <v/>
      </c>
      <c r="P489" s="4" t="str">
        <f t="shared" ref="P489" si="1232">+IF(SUM(M489:O489)&gt;0,1,IF(I487="契約なし",1,""))</f>
        <v/>
      </c>
      <c r="Q489" s="4" t="str">
        <f t="shared" ref="Q489" si="1233">+IF(SUM(M489:P489)&gt;0,1,IF(J487="契約なし",1,""))</f>
        <v/>
      </c>
      <c r="R489" s="4" t="str">
        <f t="shared" ref="R489" si="1234">+IF(SUM(M489:Q489)&gt;0,1,IF(K487="契約なし",1,""))</f>
        <v/>
      </c>
    </row>
    <row r="490" spans="1:18" x14ac:dyDescent="0.4">
      <c r="A490" s="17"/>
      <c r="B490" s="20"/>
      <c r="C490" s="20"/>
      <c r="D490" s="12"/>
      <c r="E490" s="13" t="s">
        <v>14</v>
      </c>
      <c r="F490" s="1"/>
      <c r="G490" s="1"/>
      <c r="H490" s="1"/>
      <c r="I490" s="1"/>
      <c r="J490" s="1"/>
      <c r="K490" s="1"/>
      <c r="L490" s="23"/>
      <c r="M490" s="4"/>
      <c r="N490" s="4"/>
      <c r="O490" s="4"/>
      <c r="P490" s="4"/>
      <c r="Q490" s="4"/>
      <c r="R490" s="4"/>
    </row>
    <row r="491" spans="1:18" x14ac:dyDescent="0.4">
      <c r="A491" s="18"/>
      <c r="B491" s="21"/>
      <c r="C491" s="21"/>
      <c r="D491" s="14"/>
      <c r="E491" s="13" t="s">
        <v>15</v>
      </c>
      <c r="F491" s="1"/>
      <c r="G491" s="1"/>
      <c r="H491" s="1"/>
      <c r="I491" s="1"/>
      <c r="J491" s="1"/>
      <c r="K491" s="1"/>
      <c r="L491" s="24"/>
      <c r="M491" s="4"/>
      <c r="N491" s="4"/>
      <c r="O491" s="4"/>
      <c r="P491" s="4"/>
      <c r="Q491" s="4"/>
      <c r="R491" s="4"/>
    </row>
    <row r="492" spans="1:18" x14ac:dyDescent="0.4">
      <c r="A492" s="16">
        <v>97</v>
      </c>
      <c r="B492" s="19"/>
      <c r="C492" s="19"/>
      <c r="D492" s="10" t="s">
        <v>10</v>
      </c>
      <c r="E492" s="11"/>
      <c r="F492" s="1"/>
      <c r="G492" s="1"/>
      <c r="H492" s="1"/>
      <c r="I492" s="1"/>
      <c r="J492" s="1"/>
      <c r="K492" s="1"/>
      <c r="L492" s="22"/>
      <c r="M492" s="2" t="str">
        <f t="shared" ref="M492" si="1235">+IFERROR(IF(OR(M493&lt;&gt;"",N493&lt;&gt;"",O493&lt;&gt;"",P493&lt;&gt;"",Q493&lt;&gt;"",R493&lt;&gt;""),M493&amp;N493&amp;O493&amp;P493&amp;Q493&amp;R493&amp;"の通所日数、回数を確認してください",IF(AND(F492&lt;&gt;"",OR(B492="",C492="")),"受給者証番号又は通所者氏名を入力してください",IF(AND(OR(B492&lt;&gt;"",C492&lt;&gt;""),F492=""),"実績を入力してください",""))),"正しく入力してください")</f>
        <v/>
      </c>
      <c r="N492" s="4"/>
      <c r="O492" s="4"/>
      <c r="P492" s="4"/>
      <c r="Q492" s="4"/>
      <c r="R492" s="4"/>
    </row>
    <row r="493" spans="1:18" x14ac:dyDescent="0.4">
      <c r="A493" s="17"/>
      <c r="B493" s="20"/>
      <c r="C493" s="20"/>
      <c r="D493" s="12"/>
      <c r="E493" s="13" t="s">
        <v>11</v>
      </c>
      <c r="F493" s="1"/>
      <c r="G493" s="1"/>
      <c r="H493" s="1"/>
      <c r="I493" s="1"/>
      <c r="J493" s="1"/>
      <c r="K493" s="1"/>
      <c r="L493" s="23"/>
      <c r="M493" s="4" t="str">
        <f t="shared" ref="M493" si="1236">+IF(OR(M494=1,$B492="",$C492=""),"",IF(AND(F492*2=SUM(F493:F495),F492&lt;&gt;""),"",$F$11))</f>
        <v/>
      </c>
      <c r="N493" s="4" t="str">
        <f t="shared" ref="N493" si="1237">+IF(OR(N494=1,$B492="",$C492=""),"",IF(AND(G492*2=SUM(G493:G495),G492&lt;&gt;""),"",$G$11))</f>
        <v/>
      </c>
      <c r="O493" s="4" t="str">
        <f t="shared" ref="O493" si="1238">+IF(OR(O494=1,$B492="",$C492=""),"",IF(AND(H492*2=SUM(H493:H495),H492&lt;&gt;""),"",$H$11))</f>
        <v/>
      </c>
      <c r="P493" s="4" t="str">
        <f t="shared" ref="P493" si="1239">+IF(OR(P494=1,$B492="",$C492=""),"",IF(AND(I492*2=SUM(I493:I495),I492&lt;&gt;""),"",$I$11))</f>
        <v/>
      </c>
      <c r="Q493" s="4" t="str">
        <f t="shared" ref="Q493" si="1240">+IF(OR(Q494=1,$B492="",$C492=""),"",IF(AND(J492*2=SUM(J493:J495),J492&lt;&gt;""),"",$J$11))</f>
        <v/>
      </c>
      <c r="R493" s="4" t="str">
        <f t="shared" ref="R493" si="1241">+IF(OR(R494=1,$B492="",$C492=""),"",IF(AND(K492*2=SUM(K493:K495),K492&lt;&gt;""),"",$K$11))</f>
        <v/>
      </c>
    </row>
    <row r="494" spans="1:18" x14ac:dyDescent="0.4">
      <c r="A494" s="17"/>
      <c r="B494" s="20"/>
      <c r="C494" s="20"/>
      <c r="D494" s="12"/>
      <c r="E494" s="13" t="s">
        <v>12</v>
      </c>
      <c r="F494" s="1"/>
      <c r="G494" s="1"/>
      <c r="H494" s="1"/>
      <c r="I494" s="1"/>
      <c r="J494" s="1"/>
      <c r="K494" s="1"/>
      <c r="L494" s="23"/>
      <c r="M494" s="4" t="str">
        <f t="shared" ref="M494" si="1242">+IF(F492="契約なし",1,"")</f>
        <v/>
      </c>
      <c r="N494" s="4" t="str">
        <f t="shared" ref="N494" si="1243">+IF(SUM(M494)&gt;0,1,IF(G492="契約なし",1,""))</f>
        <v/>
      </c>
      <c r="O494" s="4" t="str">
        <f t="shared" ref="O494" si="1244">+IF(SUM(M494:N494)&gt;0,1,IF(H492="契約なし",1,""))</f>
        <v/>
      </c>
      <c r="P494" s="4" t="str">
        <f t="shared" ref="P494" si="1245">+IF(SUM(M494:O494)&gt;0,1,IF(I492="契約なし",1,""))</f>
        <v/>
      </c>
      <c r="Q494" s="4" t="str">
        <f t="shared" ref="Q494" si="1246">+IF(SUM(M494:P494)&gt;0,1,IF(J492="契約なし",1,""))</f>
        <v/>
      </c>
      <c r="R494" s="4" t="str">
        <f t="shared" ref="R494" si="1247">+IF(SUM(M494:Q494)&gt;0,1,IF(K492="契約なし",1,""))</f>
        <v/>
      </c>
    </row>
    <row r="495" spans="1:18" x14ac:dyDescent="0.4">
      <c r="A495" s="17"/>
      <c r="B495" s="20"/>
      <c r="C495" s="20"/>
      <c r="D495" s="12"/>
      <c r="E495" s="13" t="s">
        <v>14</v>
      </c>
      <c r="F495" s="1"/>
      <c r="G495" s="1"/>
      <c r="H495" s="1"/>
      <c r="I495" s="1"/>
      <c r="J495" s="1"/>
      <c r="K495" s="1"/>
      <c r="L495" s="23"/>
      <c r="M495" s="4"/>
      <c r="N495" s="4"/>
      <c r="O495" s="4"/>
      <c r="P495" s="4"/>
      <c r="Q495" s="4"/>
      <c r="R495" s="4"/>
    </row>
    <row r="496" spans="1:18" x14ac:dyDescent="0.4">
      <c r="A496" s="18"/>
      <c r="B496" s="21"/>
      <c r="C496" s="21"/>
      <c r="D496" s="14"/>
      <c r="E496" s="13" t="s">
        <v>16</v>
      </c>
      <c r="F496" s="1"/>
      <c r="G496" s="1"/>
      <c r="H496" s="1"/>
      <c r="I496" s="1"/>
      <c r="J496" s="1"/>
      <c r="K496" s="1"/>
      <c r="L496" s="24"/>
      <c r="M496" s="4"/>
      <c r="N496" s="4"/>
      <c r="O496" s="4"/>
      <c r="P496" s="4"/>
      <c r="Q496" s="4"/>
      <c r="R496" s="4"/>
    </row>
    <row r="497" spans="1:18" x14ac:dyDescent="0.4">
      <c r="A497" s="16">
        <v>98</v>
      </c>
      <c r="B497" s="19"/>
      <c r="C497" s="19"/>
      <c r="D497" s="10" t="s">
        <v>10</v>
      </c>
      <c r="E497" s="11"/>
      <c r="F497" s="1"/>
      <c r="G497" s="1"/>
      <c r="H497" s="1"/>
      <c r="I497" s="1"/>
      <c r="J497" s="1"/>
      <c r="K497" s="1"/>
      <c r="L497" s="22"/>
      <c r="M497" s="2" t="str">
        <f t="shared" ref="M497" si="1248">+IFERROR(IF(OR(M498&lt;&gt;"",N498&lt;&gt;"",O498&lt;&gt;"",P498&lt;&gt;"",Q498&lt;&gt;"",R498&lt;&gt;""),M498&amp;N498&amp;O498&amp;P498&amp;Q498&amp;R498&amp;"の通所日数、回数を確認してください",IF(AND(F497&lt;&gt;"",OR(B497="",C497="")),"受給者証番号又は通所者氏名を入力してください",IF(AND(OR(B497&lt;&gt;"",C497&lt;&gt;""),F497=""),"実績を入力してください",""))),"正しく入力してください")</f>
        <v/>
      </c>
      <c r="N497" s="4"/>
      <c r="O497" s="4"/>
      <c r="P497" s="4"/>
      <c r="Q497" s="4"/>
      <c r="R497" s="4"/>
    </row>
    <row r="498" spans="1:18" x14ac:dyDescent="0.4">
      <c r="A498" s="17"/>
      <c r="B498" s="20"/>
      <c r="C498" s="20"/>
      <c r="D498" s="12"/>
      <c r="E498" s="13" t="s">
        <v>11</v>
      </c>
      <c r="F498" s="1"/>
      <c r="G498" s="1"/>
      <c r="H498" s="1"/>
      <c r="I498" s="1"/>
      <c r="J498" s="1"/>
      <c r="K498" s="1"/>
      <c r="L498" s="23"/>
      <c r="M498" s="4" t="str">
        <f t="shared" ref="M498" si="1249">+IF(OR(M499=1,$B497="",$C497=""),"",IF(AND(F497*2=SUM(F498:F500),F497&lt;&gt;""),"",$F$11))</f>
        <v/>
      </c>
      <c r="N498" s="4" t="str">
        <f t="shared" ref="N498" si="1250">+IF(OR(N499=1,$B497="",$C497=""),"",IF(AND(G497*2=SUM(G498:G500),G497&lt;&gt;""),"",$G$11))</f>
        <v/>
      </c>
      <c r="O498" s="4" t="str">
        <f t="shared" ref="O498" si="1251">+IF(OR(O499=1,$B497="",$C497=""),"",IF(AND(H497*2=SUM(H498:H500),H497&lt;&gt;""),"",$H$11))</f>
        <v/>
      </c>
      <c r="P498" s="4" t="str">
        <f t="shared" ref="P498" si="1252">+IF(OR(P499=1,$B497="",$C497=""),"",IF(AND(I497*2=SUM(I498:I500),I497&lt;&gt;""),"",$I$11))</f>
        <v/>
      </c>
      <c r="Q498" s="4" t="str">
        <f t="shared" ref="Q498" si="1253">+IF(OR(Q499=1,$B497="",$C497=""),"",IF(AND(J497*2=SUM(J498:J500),J497&lt;&gt;""),"",$J$11))</f>
        <v/>
      </c>
      <c r="R498" s="4" t="str">
        <f t="shared" ref="R498" si="1254">+IF(OR(R499=1,$B497="",$C497=""),"",IF(AND(K497*2=SUM(K498:K500),K497&lt;&gt;""),"",$K$11))</f>
        <v/>
      </c>
    </row>
    <row r="499" spans="1:18" x14ac:dyDescent="0.4">
      <c r="A499" s="17"/>
      <c r="B499" s="20"/>
      <c r="C499" s="20"/>
      <c r="D499" s="12"/>
      <c r="E499" s="13" t="s">
        <v>12</v>
      </c>
      <c r="F499" s="1"/>
      <c r="G499" s="1"/>
      <c r="H499" s="1"/>
      <c r="I499" s="1"/>
      <c r="J499" s="1"/>
      <c r="K499" s="1"/>
      <c r="L499" s="23"/>
      <c r="M499" s="4" t="str">
        <f t="shared" ref="M499" si="1255">+IF(F497="契約なし",1,"")</f>
        <v/>
      </c>
      <c r="N499" s="4" t="str">
        <f t="shared" ref="N499" si="1256">+IF(SUM(M499)&gt;0,1,IF(G497="契約なし",1,""))</f>
        <v/>
      </c>
      <c r="O499" s="4" t="str">
        <f t="shared" ref="O499" si="1257">+IF(SUM(M499:N499)&gt;0,1,IF(H497="契約なし",1,""))</f>
        <v/>
      </c>
      <c r="P499" s="4" t="str">
        <f t="shared" ref="P499" si="1258">+IF(SUM(M499:O499)&gt;0,1,IF(I497="契約なし",1,""))</f>
        <v/>
      </c>
      <c r="Q499" s="4" t="str">
        <f t="shared" ref="Q499" si="1259">+IF(SUM(M499:P499)&gt;0,1,IF(J497="契約なし",1,""))</f>
        <v/>
      </c>
      <c r="R499" s="4" t="str">
        <f t="shared" ref="R499" si="1260">+IF(SUM(M499:Q499)&gt;0,1,IF(K497="契約なし",1,""))</f>
        <v/>
      </c>
    </row>
    <row r="500" spans="1:18" x14ac:dyDescent="0.4">
      <c r="A500" s="17"/>
      <c r="B500" s="20"/>
      <c r="C500" s="20"/>
      <c r="D500" s="12"/>
      <c r="E500" s="13" t="s">
        <v>14</v>
      </c>
      <c r="F500" s="1"/>
      <c r="G500" s="1"/>
      <c r="H500" s="1"/>
      <c r="I500" s="1"/>
      <c r="J500" s="1"/>
      <c r="K500" s="1"/>
      <c r="L500" s="23"/>
      <c r="M500" s="4"/>
      <c r="N500" s="4"/>
      <c r="O500" s="4"/>
      <c r="P500" s="4"/>
      <c r="Q500" s="4"/>
      <c r="R500" s="4"/>
    </row>
    <row r="501" spans="1:18" x14ac:dyDescent="0.4">
      <c r="A501" s="18"/>
      <c r="B501" s="21"/>
      <c r="C501" s="21"/>
      <c r="D501" s="14"/>
      <c r="E501" s="13" t="s">
        <v>15</v>
      </c>
      <c r="F501" s="1"/>
      <c r="G501" s="1"/>
      <c r="H501" s="1"/>
      <c r="I501" s="1"/>
      <c r="J501" s="1"/>
      <c r="K501" s="1"/>
      <c r="L501" s="24"/>
      <c r="M501" s="4"/>
      <c r="N501" s="4"/>
      <c r="O501" s="4"/>
      <c r="P501" s="4"/>
      <c r="Q501" s="4"/>
      <c r="R501" s="4"/>
    </row>
    <row r="502" spans="1:18" x14ac:dyDescent="0.4">
      <c r="A502" s="16">
        <v>99</v>
      </c>
      <c r="B502" s="19"/>
      <c r="C502" s="19"/>
      <c r="D502" s="10" t="s">
        <v>10</v>
      </c>
      <c r="E502" s="11"/>
      <c r="F502" s="1"/>
      <c r="G502" s="1"/>
      <c r="H502" s="1"/>
      <c r="I502" s="1"/>
      <c r="J502" s="1"/>
      <c r="K502" s="1"/>
      <c r="L502" s="22"/>
      <c r="M502" s="2" t="str">
        <f t="shared" ref="M502" si="1261">+IFERROR(IF(OR(M503&lt;&gt;"",N503&lt;&gt;"",O503&lt;&gt;"",P503&lt;&gt;"",Q503&lt;&gt;"",R503&lt;&gt;""),M503&amp;N503&amp;O503&amp;P503&amp;Q503&amp;R503&amp;"の通所日数、回数を確認してください",IF(AND(F502&lt;&gt;"",OR(B502="",C502="")),"受給者証番号又は通所者氏名を入力してください",IF(AND(OR(B502&lt;&gt;"",C502&lt;&gt;""),F502=""),"実績を入力してください",""))),"正しく入力してください")</f>
        <v/>
      </c>
      <c r="N502" s="4"/>
      <c r="O502" s="4"/>
      <c r="P502" s="4"/>
      <c r="Q502" s="4"/>
      <c r="R502" s="4"/>
    </row>
    <row r="503" spans="1:18" x14ac:dyDescent="0.4">
      <c r="A503" s="17"/>
      <c r="B503" s="20"/>
      <c r="C503" s="20"/>
      <c r="D503" s="12"/>
      <c r="E503" s="13" t="s">
        <v>11</v>
      </c>
      <c r="F503" s="1"/>
      <c r="G503" s="1"/>
      <c r="H503" s="1"/>
      <c r="I503" s="1"/>
      <c r="J503" s="1"/>
      <c r="K503" s="1"/>
      <c r="L503" s="23"/>
      <c r="M503" s="4" t="str">
        <f t="shared" ref="M503" si="1262">+IF(OR(M504=1,$B502="",$C502=""),"",IF(AND(F502*2=SUM(F503:F505),F502&lt;&gt;""),"",$F$11))</f>
        <v/>
      </c>
      <c r="N503" s="4" t="str">
        <f t="shared" ref="N503" si="1263">+IF(OR(N504=1,$B502="",$C502=""),"",IF(AND(G502*2=SUM(G503:G505),G502&lt;&gt;""),"",$G$11))</f>
        <v/>
      </c>
      <c r="O503" s="4" t="str">
        <f t="shared" ref="O503" si="1264">+IF(OR(O504=1,$B502="",$C502=""),"",IF(AND(H502*2=SUM(H503:H505),H502&lt;&gt;""),"",$H$11))</f>
        <v/>
      </c>
      <c r="P503" s="4" t="str">
        <f t="shared" ref="P503" si="1265">+IF(OR(P504=1,$B502="",$C502=""),"",IF(AND(I502*2=SUM(I503:I505),I502&lt;&gt;""),"",$I$11))</f>
        <v/>
      </c>
      <c r="Q503" s="4" t="str">
        <f t="shared" ref="Q503" si="1266">+IF(OR(Q504=1,$B502="",$C502=""),"",IF(AND(J502*2=SUM(J503:J505),J502&lt;&gt;""),"",$J$11))</f>
        <v/>
      </c>
      <c r="R503" s="4" t="str">
        <f t="shared" ref="R503" si="1267">+IF(OR(R504=1,$B502="",$C502=""),"",IF(AND(K502*2=SUM(K503:K505),K502&lt;&gt;""),"",$K$11))</f>
        <v/>
      </c>
    </row>
    <row r="504" spans="1:18" x14ac:dyDescent="0.4">
      <c r="A504" s="17"/>
      <c r="B504" s="20"/>
      <c r="C504" s="20"/>
      <c r="D504" s="12"/>
      <c r="E504" s="13" t="s">
        <v>12</v>
      </c>
      <c r="F504" s="1"/>
      <c r="G504" s="1"/>
      <c r="H504" s="1"/>
      <c r="I504" s="1"/>
      <c r="J504" s="1"/>
      <c r="K504" s="1"/>
      <c r="L504" s="23"/>
      <c r="M504" s="4" t="str">
        <f t="shared" ref="M504" si="1268">+IF(F502="契約なし",1,"")</f>
        <v/>
      </c>
      <c r="N504" s="4" t="str">
        <f t="shared" ref="N504" si="1269">+IF(SUM(M504)&gt;0,1,IF(G502="契約なし",1,""))</f>
        <v/>
      </c>
      <c r="O504" s="4" t="str">
        <f t="shared" ref="O504" si="1270">+IF(SUM(M504:N504)&gt;0,1,IF(H502="契約なし",1,""))</f>
        <v/>
      </c>
      <c r="P504" s="4" t="str">
        <f t="shared" ref="P504" si="1271">+IF(SUM(M504:O504)&gt;0,1,IF(I502="契約なし",1,""))</f>
        <v/>
      </c>
      <c r="Q504" s="4" t="str">
        <f t="shared" ref="Q504" si="1272">+IF(SUM(M504:P504)&gt;0,1,IF(J502="契約なし",1,""))</f>
        <v/>
      </c>
      <c r="R504" s="4" t="str">
        <f t="shared" ref="R504" si="1273">+IF(SUM(M504:Q504)&gt;0,1,IF(K502="契約なし",1,""))</f>
        <v/>
      </c>
    </row>
    <row r="505" spans="1:18" x14ac:dyDescent="0.4">
      <c r="A505" s="17"/>
      <c r="B505" s="20"/>
      <c r="C505" s="20"/>
      <c r="D505" s="12"/>
      <c r="E505" s="13" t="s">
        <v>14</v>
      </c>
      <c r="F505" s="1"/>
      <c r="G505" s="1"/>
      <c r="H505" s="1"/>
      <c r="I505" s="1"/>
      <c r="J505" s="1"/>
      <c r="K505" s="1"/>
      <c r="L505" s="23"/>
      <c r="M505" s="4"/>
      <c r="N505" s="4"/>
      <c r="O505" s="4"/>
      <c r="P505" s="4"/>
      <c r="Q505" s="4"/>
      <c r="R505" s="4"/>
    </row>
    <row r="506" spans="1:18" x14ac:dyDescent="0.4">
      <c r="A506" s="18"/>
      <c r="B506" s="21"/>
      <c r="C506" s="21"/>
      <c r="D506" s="14"/>
      <c r="E506" s="13" t="s">
        <v>16</v>
      </c>
      <c r="F506" s="1"/>
      <c r="G506" s="1"/>
      <c r="H506" s="1"/>
      <c r="I506" s="1"/>
      <c r="J506" s="1"/>
      <c r="K506" s="1"/>
      <c r="L506" s="24"/>
      <c r="M506" s="4"/>
      <c r="N506" s="4"/>
      <c r="O506" s="4"/>
      <c r="P506" s="4"/>
      <c r="Q506" s="4"/>
      <c r="R506" s="4"/>
    </row>
    <row r="507" spans="1:18" x14ac:dyDescent="0.4">
      <c r="A507" s="16">
        <v>100</v>
      </c>
      <c r="B507" s="19"/>
      <c r="C507" s="19"/>
      <c r="D507" s="10" t="s">
        <v>10</v>
      </c>
      <c r="E507" s="11"/>
      <c r="F507" s="1"/>
      <c r="G507" s="1"/>
      <c r="H507" s="1"/>
      <c r="I507" s="1"/>
      <c r="J507" s="1"/>
      <c r="K507" s="1"/>
      <c r="L507" s="22"/>
      <c r="M507" s="2" t="str">
        <f t="shared" ref="M507" si="1274">+IFERROR(IF(OR(M508&lt;&gt;"",N508&lt;&gt;"",O508&lt;&gt;"",P508&lt;&gt;"",Q508&lt;&gt;"",R508&lt;&gt;""),M508&amp;N508&amp;O508&amp;P508&amp;Q508&amp;R508&amp;"の通所日数、回数を確認してください",IF(AND(F507&lt;&gt;"",OR(B507="",C507="")),"受給者証番号又は通所者氏名を入力してください",IF(AND(OR(B507&lt;&gt;"",C507&lt;&gt;""),F507=""),"実績を入力してください",""))),"正しく入力してください")</f>
        <v/>
      </c>
      <c r="N507" s="4"/>
      <c r="O507" s="4"/>
      <c r="P507" s="4"/>
      <c r="Q507" s="4"/>
      <c r="R507" s="4"/>
    </row>
    <row r="508" spans="1:18" x14ac:dyDescent="0.4">
      <c r="A508" s="17"/>
      <c r="B508" s="20"/>
      <c r="C508" s="20"/>
      <c r="D508" s="12"/>
      <c r="E508" s="13" t="s">
        <v>11</v>
      </c>
      <c r="F508" s="1"/>
      <c r="G508" s="1"/>
      <c r="H508" s="1"/>
      <c r="I508" s="1"/>
      <c r="J508" s="1"/>
      <c r="K508" s="1"/>
      <c r="L508" s="23"/>
      <c r="M508" s="4" t="str">
        <f t="shared" ref="M508" si="1275">+IF(OR(M509=1,$B507="",$C507=""),"",IF(AND(F507*2=SUM(F508:F510),F507&lt;&gt;""),"",$F$11))</f>
        <v/>
      </c>
      <c r="N508" s="4" t="str">
        <f t="shared" ref="N508" si="1276">+IF(OR(N509=1,$B507="",$C507=""),"",IF(AND(G507*2=SUM(G508:G510),G507&lt;&gt;""),"",$G$11))</f>
        <v/>
      </c>
      <c r="O508" s="4" t="str">
        <f t="shared" ref="O508" si="1277">+IF(OR(O509=1,$B507="",$C507=""),"",IF(AND(H507*2=SUM(H508:H510),H507&lt;&gt;""),"",$H$11))</f>
        <v/>
      </c>
      <c r="P508" s="4" t="str">
        <f t="shared" ref="P508" si="1278">+IF(OR(P509=1,$B507="",$C507=""),"",IF(AND(I507*2=SUM(I508:I510),I507&lt;&gt;""),"",$I$11))</f>
        <v/>
      </c>
      <c r="Q508" s="4" t="str">
        <f t="shared" ref="Q508" si="1279">+IF(OR(Q509=1,$B507="",$C507=""),"",IF(AND(J507*2=SUM(J508:J510),J507&lt;&gt;""),"",$J$11))</f>
        <v/>
      </c>
      <c r="R508" s="4" t="str">
        <f t="shared" ref="R508" si="1280">+IF(OR(R509=1,$B507="",$C507=""),"",IF(AND(K507*2=SUM(K508:K510),K507&lt;&gt;""),"",$K$11))</f>
        <v/>
      </c>
    </row>
    <row r="509" spans="1:18" x14ac:dyDescent="0.4">
      <c r="A509" s="17"/>
      <c r="B509" s="20"/>
      <c r="C509" s="20"/>
      <c r="D509" s="12"/>
      <c r="E509" s="13" t="s">
        <v>12</v>
      </c>
      <c r="F509" s="1"/>
      <c r="G509" s="1"/>
      <c r="H509" s="1"/>
      <c r="I509" s="1"/>
      <c r="J509" s="1"/>
      <c r="K509" s="1"/>
      <c r="L509" s="23"/>
      <c r="M509" s="4" t="str">
        <f t="shared" ref="M509" si="1281">+IF(F507="契約なし",1,"")</f>
        <v/>
      </c>
      <c r="N509" s="4" t="str">
        <f t="shared" ref="N509" si="1282">+IF(SUM(M509)&gt;0,1,IF(G507="契約なし",1,""))</f>
        <v/>
      </c>
      <c r="O509" s="4" t="str">
        <f t="shared" ref="O509" si="1283">+IF(SUM(M509:N509)&gt;0,1,IF(H507="契約なし",1,""))</f>
        <v/>
      </c>
      <c r="P509" s="4" t="str">
        <f t="shared" ref="P509" si="1284">+IF(SUM(M509:O509)&gt;0,1,IF(I507="契約なし",1,""))</f>
        <v/>
      </c>
      <c r="Q509" s="4" t="str">
        <f t="shared" ref="Q509" si="1285">+IF(SUM(M509:P509)&gt;0,1,IF(J507="契約なし",1,""))</f>
        <v/>
      </c>
      <c r="R509" s="4" t="str">
        <f t="shared" ref="R509" si="1286">+IF(SUM(M509:Q509)&gt;0,1,IF(K507="契約なし",1,""))</f>
        <v/>
      </c>
    </row>
    <row r="510" spans="1:18" x14ac:dyDescent="0.4">
      <c r="A510" s="17"/>
      <c r="B510" s="20"/>
      <c r="C510" s="20"/>
      <c r="D510" s="12"/>
      <c r="E510" s="13" t="s">
        <v>14</v>
      </c>
      <c r="F510" s="1"/>
      <c r="G510" s="1"/>
      <c r="H510" s="1"/>
      <c r="I510" s="1"/>
      <c r="J510" s="1"/>
      <c r="K510" s="1"/>
      <c r="L510" s="23"/>
      <c r="M510" s="4"/>
      <c r="N510" s="4"/>
      <c r="O510" s="4"/>
      <c r="P510" s="4"/>
      <c r="Q510" s="4"/>
      <c r="R510" s="4"/>
    </row>
    <row r="511" spans="1:18" x14ac:dyDescent="0.4">
      <c r="A511" s="18"/>
      <c r="B511" s="21"/>
      <c r="C511" s="21"/>
      <c r="D511" s="14"/>
      <c r="E511" s="13" t="s">
        <v>15</v>
      </c>
      <c r="F511" s="1"/>
      <c r="G511" s="1"/>
      <c r="H511" s="1"/>
      <c r="I511" s="1"/>
      <c r="J511" s="1"/>
      <c r="K511" s="1"/>
      <c r="L511" s="24"/>
      <c r="M511" s="4"/>
      <c r="N511" s="4"/>
      <c r="O511" s="4"/>
      <c r="P511" s="4"/>
      <c r="Q511" s="4"/>
      <c r="R511" s="4"/>
    </row>
    <row r="512" spans="1:18" x14ac:dyDescent="0.4">
      <c r="A512" s="16">
        <v>101</v>
      </c>
      <c r="B512" s="19"/>
      <c r="C512" s="19"/>
      <c r="D512" s="10" t="s">
        <v>10</v>
      </c>
      <c r="E512" s="11"/>
      <c r="F512" s="1"/>
      <c r="G512" s="1"/>
      <c r="H512" s="1"/>
      <c r="I512" s="1"/>
      <c r="J512" s="1"/>
      <c r="K512" s="1"/>
      <c r="L512" s="22"/>
      <c r="M512" s="4"/>
      <c r="N512" s="4"/>
      <c r="O512" s="4"/>
      <c r="P512" s="4"/>
      <c r="Q512" s="4"/>
      <c r="R512" s="4"/>
    </row>
    <row r="513" spans="1:18" x14ac:dyDescent="0.4">
      <c r="A513" s="17"/>
      <c r="B513" s="20"/>
      <c r="C513" s="20"/>
      <c r="D513" s="12"/>
      <c r="E513" s="13" t="s">
        <v>11</v>
      </c>
      <c r="F513" s="1"/>
      <c r="G513" s="1"/>
      <c r="H513" s="1"/>
      <c r="I513" s="1"/>
      <c r="J513" s="1"/>
      <c r="K513" s="1"/>
      <c r="L513" s="23"/>
      <c r="M513" s="2" t="str">
        <f t="shared" ref="M513" si="1287">+IFERROR(IF(OR(M514&lt;&gt;"",N514&lt;&gt;"",O514&lt;&gt;"",P514&lt;&gt;"",Q514&lt;&gt;"",R514&lt;&gt;""),M514&amp;N514&amp;O514&amp;P514&amp;Q514&amp;R514&amp;"の通所日数、回数を確認してください",IF(AND(F513&lt;&gt;"",OR(B513="",C513="")),"受給者証番号又は通所者氏名を入力してください",IF(AND(OR(B513&lt;&gt;"",C513&lt;&gt;""),F513=""),"実績を入力してください",""))),"正しく入力してください")</f>
        <v/>
      </c>
      <c r="N513" s="4"/>
      <c r="O513" s="4"/>
      <c r="P513" s="4"/>
      <c r="Q513" s="4"/>
      <c r="R513" s="4"/>
    </row>
    <row r="514" spans="1:18" x14ac:dyDescent="0.4">
      <c r="A514" s="17"/>
      <c r="B514" s="20"/>
      <c r="C514" s="20"/>
      <c r="D514" s="12"/>
      <c r="E514" s="13" t="s">
        <v>12</v>
      </c>
      <c r="F514" s="1"/>
      <c r="G514" s="1"/>
      <c r="H514" s="1"/>
      <c r="I514" s="1"/>
      <c r="J514" s="1"/>
      <c r="K514" s="1"/>
      <c r="L514" s="23"/>
      <c r="M514" s="4" t="str">
        <f t="shared" ref="M514" si="1288">+IF(OR(M515=1,$B513="",$C513=""),"",IF(AND(F513*2=SUM(F514:F517),F513&lt;&gt;""),"",$F$11))</f>
        <v/>
      </c>
      <c r="N514" s="4" t="str">
        <f t="shared" ref="N514" si="1289">+IF(OR(N515=1,$B513="",$C513=""),"",IF(AND(G513*2=SUM(G514:G517),G513&lt;&gt;""),"",$G$11))</f>
        <v/>
      </c>
      <c r="O514" s="4" t="str">
        <f t="shared" ref="O514" si="1290">+IF(OR(O515=1,$B513="",$C513=""),"",IF(AND(H513*2=SUM(H514:H517),H513&lt;&gt;""),"",$H$11))</f>
        <v/>
      </c>
      <c r="P514" s="4" t="str">
        <f t="shared" ref="P514" si="1291">+IF(OR(P515=1,$B513="",$C513=""),"",IF(AND(I513*2=SUM(I514:I517),I513&lt;&gt;""),"",$I$11))</f>
        <v/>
      </c>
      <c r="Q514" s="4" t="str">
        <f t="shared" ref="Q514" si="1292">+IF(OR(Q515=1,$B513="",$C513=""),"",IF(AND(J513*2=SUM(J514:J517),J513&lt;&gt;""),"",$J$11))</f>
        <v/>
      </c>
      <c r="R514" s="4" t="str">
        <f t="shared" ref="R514" si="1293">+IF(OR(R515=1,$B513="",$C513=""),"",IF(AND(K513*2=SUM(K514:K517),K513&lt;&gt;""),"",$K$11))</f>
        <v/>
      </c>
    </row>
    <row r="515" spans="1:18" x14ac:dyDescent="0.4">
      <c r="A515" s="17"/>
      <c r="B515" s="20"/>
      <c r="C515" s="20"/>
      <c r="D515" s="12"/>
      <c r="E515" s="13" t="s">
        <v>14</v>
      </c>
      <c r="F515" s="1"/>
      <c r="G515" s="1"/>
      <c r="H515" s="1"/>
      <c r="I515" s="1"/>
      <c r="J515" s="1"/>
      <c r="K515" s="1"/>
      <c r="L515" s="23"/>
      <c r="M515" s="4" t="str">
        <f t="shared" ref="M515" si="1294">+IF(F513="契約なし",1,"")</f>
        <v/>
      </c>
      <c r="N515" s="4" t="str">
        <f t="shared" ref="N515" si="1295">+IF(SUM(M515)&gt;0,1,IF(G513="契約なし",1,""))</f>
        <v/>
      </c>
      <c r="O515" s="4" t="str">
        <f t="shared" ref="O515" si="1296">+IF(SUM(M515:N515)&gt;0,1,IF(H513="契約なし",1,""))</f>
        <v/>
      </c>
      <c r="P515" s="4" t="str">
        <f t="shared" ref="P515" si="1297">+IF(SUM(M515:O515)&gt;0,1,IF(I513="契約なし",1,""))</f>
        <v/>
      </c>
      <c r="Q515" s="4" t="str">
        <f t="shared" ref="Q515" si="1298">+IF(SUM(M515:P515)&gt;0,1,IF(J513="契約なし",1,""))</f>
        <v/>
      </c>
      <c r="R515" s="4" t="str">
        <f t="shared" ref="R515" si="1299">+IF(SUM(M515:Q515)&gt;0,1,IF(K513="契約なし",1,""))</f>
        <v/>
      </c>
    </row>
    <row r="516" spans="1:18" x14ac:dyDescent="0.4">
      <c r="A516" s="18"/>
      <c r="B516" s="21"/>
      <c r="C516" s="21"/>
      <c r="D516" s="14"/>
      <c r="E516" s="13" t="s">
        <v>16</v>
      </c>
      <c r="F516" s="1"/>
      <c r="G516" s="1"/>
      <c r="H516" s="1"/>
      <c r="I516" s="1"/>
      <c r="J516" s="1"/>
      <c r="K516" s="1"/>
      <c r="L516" s="24"/>
      <c r="M516" s="4"/>
      <c r="N516" s="4"/>
      <c r="O516" s="4"/>
      <c r="P516" s="4"/>
      <c r="Q516" s="4"/>
      <c r="R516" s="4"/>
    </row>
    <row r="517" spans="1:18" x14ac:dyDescent="0.4">
      <c r="A517" s="16">
        <v>102</v>
      </c>
      <c r="B517" s="19"/>
      <c r="C517" s="19"/>
      <c r="D517" s="10" t="s">
        <v>10</v>
      </c>
      <c r="E517" s="11"/>
      <c r="F517" s="1"/>
      <c r="G517" s="1"/>
      <c r="H517" s="1"/>
      <c r="I517" s="1"/>
      <c r="J517" s="1"/>
      <c r="K517" s="1"/>
      <c r="L517" s="22"/>
      <c r="M517" s="4"/>
      <c r="N517" s="4"/>
      <c r="O517" s="4"/>
      <c r="P517" s="4"/>
      <c r="Q517" s="4"/>
      <c r="R517" s="4"/>
    </row>
    <row r="518" spans="1:18" x14ac:dyDescent="0.4">
      <c r="A518" s="17"/>
      <c r="B518" s="20"/>
      <c r="C518" s="20"/>
      <c r="D518" s="12"/>
      <c r="E518" s="13" t="s">
        <v>11</v>
      </c>
      <c r="F518" s="1"/>
      <c r="G518" s="1"/>
      <c r="H518" s="1"/>
      <c r="I518" s="1"/>
      <c r="J518" s="1"/>
      <c r="K518" s="1"/>
      <c r="L518" s="23"/>
      <c r="M518" s="4"/>
      <c r="N518" s="4"/>
      <c r="O518" s="4"/>
      <c r="P518" s="4"/>
      <c r="Q518" s="4"/>
      <c r="R518" s="4"/>
    </row>
    <row r="519" spans="1:18" x14ac:dyDescent="0.4">
      <c r="A519" s="17"/>
      <c r="B519" s="20"/>
      <c r="C519" s="20"/>
      <c r="D519" s="12"/>
      <c r="E519" s="13" t="s">
        <v>12</v>
      </c>
      <c r="F519" s="1"/>
      <c r="G519" s="1"/>
      <c r="H519" s="1"/>
      <c r="I519" s="1"/>
      <c r="J519" s="1"/>
      <c r="K519" s="1"/>
      <c r="L519" s="23"/>
      <c r="M519" s="2" t="str">
        <f t="shared" ref="M519" si="1300">+IFERROR(IF(OR(M520&lt;&gt;"",N520&lt;&gt;"",O520&lt;&gt;"",P520&lt;&gt;"",Q520&lt;&gt;"",R520&lt;&gt;""),M520&amp;N520&amp;O520&amp;P520&amp;Q520&amp;R520&amp;"の通所日数、回数を確認してください",IF(AND(F519&lt;&gt;"",OR(B519="",C519="")),"受給者証番号又は通所者氏名を入力してください",IF(AND(OR(B519&lt;&gt;"",C519&lt;&gt;""),F519=""),"実績を入力してください",""))),"正しく入力してください")</f>
        <v/>
      </c>
      <c r="N519" s="4"/>
      <c r="O519" s="4"/>
      <c r="P519" s="4"/>
      <c r="Q519" s="4"/>
      <c r="R519" s="4"/>
    </row>
    <row r="520" spans="1:18" x14ac:dyDescent="0.4">
      <c r="A520" s="17"/>
      <c r="B520" s="20"/>
      <c r="C520" s="20"/>
      <c r="D520" s="12"/>
      <c r="E520" s="13" t="s">
        <v>14</v>
      </c>
      <c r="F520" s="1"/>
      <c r="G520" s="1"/>
      <c r="H520" s="1"/>
      <c r="I520" s="1"/>
      <c r="J520" s="1"/>
      <c r="K520" s="1"/>
      <c r="L520" s="23"/>
      <c r="M520" s="4" t="str">
        <f t="shared" ref="M520" si="1301">+IF(OR(M522=1,$B519="",$C519=""),"",IF(AND(F519*2=SUM(F520:F523),F519&lt;&gt;""),"",$F$11))</f>
        <v/>
      </c>
      <c r="N520" s="4" t="str">
        <f t="shared" ref="N520" si="1302">+IF(OR(N522=1,$B519="",$C519=""),"",IF(AND(G519*2=SUM(G520:G523),G519&lt;&gt;""),"",$G$11))</f>
        <v/>
      </c>
      <c r="O520" s="4" t="str">
        <f t="shared" ref="O520" si="1303">+IF(OR(O522=1,$B519="",$C519=""),"",IF(AND(H519*2=SUM(H520:H523),H519&lt;&gt;""),"",$H$11))</f>
        <v/>
      </c>
      <c r="P520" s="4" t="str">
        <f t="shared" ref="P520" si="1304">+IF(OR(P522=1,$B519="",$C519=""),"",IF(AND(I519*2=SUM(I520:I523),I519&lt;&gt;""),"",$I$11))</f>
        <v/>
      </c>
      <c r="Q520" s="4" t="str">
        <f t="shared" ref="Q520" si="1305">+IF(OR(Q522=1,$B519="",$C519=""),"",IF(AND(J519*2=SUM(J520:J523),J519&lt;&gt;""),"",$J$11))</f>
        <v/>
      </c>
      <c r="R520" s="4" t="str">
        <f t="shared" ref="R520" si="1306">+IF(OR(R522=1,$B519="",$C519=""),"",IF(AND(K519*2=SUM(K520:K523),K519&lt;&gt;""),"",$K$11))</f>
        <v/>
      </c>
    </row>
    <row r="521" spans="1:18" x14ac:dyDescent="0.4">
      <c r="A521" s="18"/>
      <c r="B521" s="21"/>
      <c r="C521" s="21"/>
      <c r="D521" s="14"/>
      <c r="E521" s="13" t="s">
        <v>15</v>
      </c>
      <c r="F521" s="1"/>
      <c r="G521" s="1"/>
      <c r="H521" s="1"/>
      <c r="I521" s="1"/>
      <c r="J521" s="1"/>
      <c r="K521" s="1"/>
      <c r="L521" s="24"/>
      <c r="M521" s="4"/>
      <c r="N521" s="4"/>
      <c r="O521" s="4"/>
      <c r="P521" s="4"/>
      <c r="Q521" s="4"/>
      <c r="R521" s="4"/>
    </row>
    <row r="522" spans="1:18" x14ac:dyDescent="0.4">
      <c r="A522" s="16">
        <v>103</v>
      </c>
      <c r="B522" s="19"/>
      <c r="C522" s="19"/>
      <c r="D522" s="10" t="s">
        <v>10</v>
      </c>
      <c r="E522" s="11"/>
      <c r="F522" s="1"/>
      <c r="G522" s="1"/>
      <c r="H522" s="1"/>
      <c r="I522" s="1"/>
      <c r="J522" s="1"/>
      <c r="K522" s="1"/>
      <c r="L522" s="22"/>
      <c r="M522" s="4" t="str">
        <f t="shared" ref="M522" si="1307">+IF(F519="契約なし",1,"")</f>
        <v/>
      </c>
      <c r="N522" s="4" t="str">
        <f t="shared" ref="N522" si="1308">+IF(SUM(M522)&gt;0,1,IF(G519="契約なし",1,""))</f>
        <v/>
      </c>
      <c r="O522" s="4" t="str">
        <f t="shared" ref="O522" si="1309">+IF(SUM(M522:N522)&gt;0,1,IF(H519="契約なし",1,""))</f>
        <v/>
      </c>
      <c r="P522" s="4" t="str">
        <f t="shared" ref="P522" si="1310">+IF(SUM(M522:O522)&gt;0,1,IF(I519="契約なし",1,""))</f>
        <v/>
      </c>
      <c r="Q522" s="4" t="str">
        <f t="shared" ref="Q522" si="1311">+IF(SUM(M522:P522)&gt;0,1,IF(J519="契約なし",1,""))</f>
        <v/>
      </c>
      <c r="R522" s="4" t="str">
        <f t="shared" ref="R522" si="1312">+IF(SUM(M522:Q522)&gt;0,1,IF(K519="契約なし",1,""))</f>
        <v/>
      </c>
    </row>
    <row r="523" spans="1:18" x14ac:dyDescent="0.4">
      <c r="A523" s="17"/>
      <c r="B523" s="20"/>
      <c r="C523" s="20"/>
      <c r="D523" s="12"/>
      <c r="E523" s="13" t="s">
        <v>11</v>
      </c>
      <c r="F523" s="1"/>
      <c r="G523" s="1"/>
      <c r="H523" s="1"/>
      <c r="I523" s="1"/>
      <c r="J523" s="1"/>
      <c r="K523" s="1"/>
      <c r="L523" s="23"/>
      <c r="M523" s="4"/>
      <c r="N523" s="4"/>
      <c r="O523" s="4"/>
      <c r="P523" s="4"/>
      <c r="Q523" s="4"/>
      <c r="R523" s="4"/>
    </row>
    <row r="524" spans="1:18" x14ac:dyDescent="0.4">
      <c r="A524" s="17"/>
      <c r="B524" s="20"/>
      <c r="C524" s="20"/>
      <c r="D524" s="12"/>
      <c r="E524" s="13" t="s">
        <v>12</v>
      </c>
      <c r="F524" s="1"/>
      <c r="G524" s="1"/>
      <c r="H524" s="1"/>
      <c r="I524" s="1"/>
      <c r="J524" s="1"/>
      <c r="K524" s="1"/>
      <c r="L524" s="23"/>
      <c r="M524" s="4"/>
      <c r="N524" s="4"/>
      <c r="O524" s="4"/>
      <c r="P524" s="4"/>
      <c r="Q524" s="4"/>
      <c r="R524" s="4"/>
    </row>
    <row r="525" spans="1:18" x14ac:dyDescent="0.4">
      <c r="A525" s="17"/>
      <c r="B525" s="20"/>
      <c r="C525" s="20"/>
      <c r="D525" s="12"/>
      <c r="E525" s="13" t="s">
        <v>14</v>
      </c>
      <c r="F525" s="1"/>
      <c r="G525" s="1"/>
      <c r="H525" s="1"/>
      <c r="I525" s="1"/>
      <c r="J525" s="1"/>
      <c r="K525" s="1"/>
      <c r="L525" s="23"/>
      <c r="M525" s="2" t="str">
        <f t="shared" ref="M525" si="1313">+IFERROR(IF(OR(M527&lt;&gt;"",N527&lt;&gt;"",O527&lt;&gt;"",P527&lt;&gt;"",Q527&lt;&gt;"",R527&lt;&gt;""),M527&amp;N527&amp;O527&amp;P527&amp;Q527&amp;R527&amp;"の通所日数、回数を確認してください",IF(AND(F525&lt;&gt;"",OR(B525="",C525="")),"受給者証番号又は通所者氏名を入力してください",IF(AND(OR(B525&lt;&gt;"",C525&lt;&gt;""),F525=""),"実績を入力してください",""))),"正しく入力してください")</f>
        <v/>
      </c>
      <c r="N525" s="4"/>
      <c r="O525" s="4"/>
      <c r="P525" s="4"/>
      <c r="Q525" s="4"/>
      <c r="R525" s="4"/>
    </row>
    <row r="526" spans="1:18" x14ac:dyDescent="0.4">
      <c r="A526" s="18"/>
      <c r="B526" s="21"/>
      <c r="C526" s="21"/>
      <c r="D526" s="14"/>
      <c r="E526" s="13" t="s">
        <v>16</v>
      </c>
      <c r="F526" s="1"/>
      <c r="G526" s="1"/>
      <c r="H526" s="1"/>
      <c r="I526" s="1"/>
      <c r="J526" s="1"/>
      <c r="K526" s="1"/>
      <c r="L526" s="24"/>
      <c r="M526" s="2"/>
      <c r="N526" s="4"/>
      <c r="O526" s="4"/>
      <c r="P526" s="4"/>
      <c r="Q526" s="4"/>
      <c r="R526" s="4"/>
    </row>
    <row r="527" spans="1:18" x14ac:dyDescent="0.4">
      <c r="A527" s="16">
        <v>104</v>
      </c>
      <c r="B527" s="19"/>
      <c r="C527" s="19"/>
      <c r="D527" s="10" t="s">
        <v>10</v>
      </c>
      <c r="E527" s="11"/>
      <c r="F527" s="1"/>
      <c r="G527" s="1"/>
      <c r="H527" s="1"/>
      <c r="I527" s="1"/>
      <c r="J527" s="1"/>
      <c r="K527" s="1"/>
      <c r="L527" s="22"/>
      <c r="M527" s="4" t="str">
        <f t="shared" ref="M527" si="1314">+IF(OR(M528=1,$B525="",$C525=""),"",IF(AND(F525*2=SUM(F527:F529),F525&lt;&gt;""),"",$F$11))</f>
        <v/>
      </c>
      <c r="N527" s="4" t="str">
        <f t="shared" ref="N527" si="1315">+IF(OR(N528=1,$B525="",$C525=""),"",IF(AND(G525*2=SUM(G527:G529),G525&lt;&gt;""),"",$G$11))</f>
        <v/>
      </c>
      <c r="O527" s="4" t="str">
        <f t="shared" ref="O527" si="1316">+IF(OR(O528=1,$B525="",$C525=""),"",IF(AND(H525*2=SUM(H527:H529),H525&lt;&gt;""),"",$H$11))</f>
        <v/>
      </c>
      <c r="P527" s="4" t="str">
        <f t="shared" ref="P527" si="1317">+IF(OR(P528=1,$B525="",$C525=""),"",IF(AND(I525*2=SUM(I527:I529),I525&lt;&gt;""),"",$I$11))</f>
        <v/>
      </c>
      <c r="Q527" s="4" t="str">
        <f t="shared" ref="Q527" si="1318">+IF(OR(Q528=1,$B525="",$C525=""),"",IF(AND(J525*2=SUM(J527:J529),J525&lt;&gt;""),"",$J$11))</f>
        <v/>
      </c>
      <c r="R527" s="4" t="str">
        <f t="shared" ref="R527" si="1319">+IF(OR(R528=1,$B525="",$C525=""),"",IF(AND(K525*2=SUM(K527:K529),K525&lt;&gt;""),"",$K$11))</f>
        <v/>
      </c>
    </row>
    <row r="528" spans="1:18" x14ac:dyDescent="0.4">
      <c r="A528" s="17"/>
      <c r="B528" s="20"/>
      <c r="C528" s="20"/>
      <c r="D528" s="12"/>
      <c r="E528" s="13" t="s">
        <v>11</v>
      </c>
      <c r="F528" s="1"/>
      <c r="G528" s="1"/>
      <c r="H528" s="1"/>
      <c r="I528" s="1"/>
      <c r="J528" s="1"/>
      <c r="K528" s="1"/>
      <c r="L528" s="23"/>
      <c r="M528" s="4" t="str">
        <f t="shared" ref="M528" si="1320">+IF(F525="契約なし",1,"")</f>
        <v/>
      </c>
      <c r="N528" s="4" t="str">
        <f t="shared" ref="N528" si="1321">+IF(SUM(M528)&gt;0,1,IF(G525="契約なし",1,""))</f>
        <v/>
      </c>
      <c r="O528" s="4" t="str">
        <f t="shared" ref="O528" si="1322">+IF(SUM(M528:N528)&gt;0,1,IF(H525="契約なし",1,""))</f>
        <v/>
      </c>
      <c r="P528" s="4" t="str">
        <f t="shared" ref="P528" si="1323">+IF(SUM(M528:O528)&gt;0,1,IF(I525="契約なし",1,""))</f>
        <v/>
      </c>
      <c r="Q528" s="4" t="str">
        <f t="shared" ref="Q528" si="1324">+IF(SUM(M528:P528)&gt;0,1,IF(J525="契約なし",1,""))</f>
        <v/>
      </c>
      <c r="R528" s="4" t="str">
        <f t="shared" ref="R528" si="1325">+IF(SUM(M528:Q528)&gt;0,1,IF(K525="契約なし",1,""))</f>
        <v/>
      </c>
    </row>
    <row r="529" spans="1:18" x14ac:dyDescent="0.4">
      <c r="A529" s="17"/>
      <c r="B529" s="20"/>
      <c r="C529" s="20"/>
      <c r="D529" s="12"/>
      <c r="E529" s="13" t="s">
        <v>12</v>
      </c>
      <c r="F529" s="1"/>
      <c r="G529" s="1"/>
      <c r="H529" s="1"/>
      <c r="I529" s="1"/>
      <c r="J529" s="1"/>
      <c r="K529" s="1"/>
      <c r="L529" s="23"/>
      <c r="M529" s="4"/>
      <c r="N529" s="4"/>
      <c r="O529" s="4"/>
      <c r="P529" s="4"/>
      <c r="Q529" s="4"/>
      <c r="R529" s="4"/>
    </row>
    <row r="530" spans="1:18" x14ac:dyDescent="0.4">
      <c r="A530" s="17"/>
      <c r="B530" s="20"/>
      <c r="C530" s="20"/>
      <c r="D530" s="12"/>
      <c r="E530" s="13" t="s">
        <v>14</v>
      </c>
      <c r="F530" s="1"/>
      <c r="G530" s="1"/>
      <c r="H530" s="1"/>
      <c r="I530" s="1"/>
      <c r="J530" s="1"/>
      <c r="K530" s="1"/>
      <c r="L530" s="23"/>
      <c r="M530" s="4"/>
      <c r="N530" s="4"/>
      <c r="O530" s="4"/>
      <c r="P530" s="4"/>
      <c r="Q530" s="4"/>
      <c r="R530" s="4"/>
    </row>
    <row r="531" spans="1:18" x14ac:dyDescent="0.4">
      <c r="A531" s="18"/>
      <c r="B531" s="21"/>
      <c r="C531" s="21"/>
      <c r="D531" s="14"/>
      <c r="E531" s="13" t="s">
        <v>15</v>
      </c>
      <c r="F531" s="1"/>
      <c r="G531" s="1"/>
      <c r="H531" s="1"/>
      <c r="I531" s="1"/>
      <c r="J531" s="1"/>
      <c r="K531" s="1"/>
      <c r="L531" s="24"/>
      <c r="M531" s="4"/>
      <c r="N531" s="4"/>
      <c r="O531" s="4"/>
      <c r="P531" s="4"/>
      <c r="Q531" s="4"/>
      <c r="R531" s="4"/>
    </row>
    <row r="532" spans="1:18" x14ac:dyDescent="0.4">
      <c r="A532" s="16">
        <v>105</v>
      </c>
      <c r="B532" s="19"/>
      <c r="C532" s="19"/>
      <c r="D532" s="10" t="s">
        <v>10</v>
      </c>
      <c r="E532" s="11"/>
      <c r="F532" s="1"/>
      <c r="G532" s="1"/>
      <c r="H532" s="1"/>
      <c r="I532" s="1"/>
      <c r="J532" s="1"/>
      <c r="K532" s="1"/>
      <c r="L532" s="22"/>
      <c r="M532" s="2" t="str">
        <f t="shared" ref="M532" si="1326">+IFERROR(IF(OR(M533&lt;&gt;"",N533&lt;&gt;"",O533&lt;&gt;"",P533&lt;&gt;"",Q533&lt;&gt;"",R533&lt;&gt;""),M533&amp;N533&amp;O533&amp;P533&amp;Q533&amp;R533&amp;"の通所日数、回数を確認してください",IF(AND(F532&lt;&gt;"",OR(B532="",C532="")),"受給者証番号又は通所者氏名を入力してください",IF(AND(OR(B532&lt;&gt;"",C532&lt;&gt;""),F532=""),"実績を入力してください",""))),"正しく入力してください")</f>
        <v/>
      </c>
      <c r="N532" s="4"/>
      <c r="O532" s="4"/>
      <c r="P532" s="4"/>
      <c r="Q532" s="4"/>
      <c r="R532" s="4"/>
    </row>
    <row r="533" spans="1:18" x14ac:dyDescent="0.4">
      <c r="A533" s="17"/>
      <c r="B533" s="20"/>
      <c r="C533" s="20"/>
      <c r="D533" s="12"/>
      <c r="E533" s="13" t="s">
        <v>11</v>
      </c>
      <c r="F533" s="1"/>
      <c r="G533" s="1"/>
      <c r="H533" s="1"/>
      <c r="I533" s="1"/>
      <c r="J533" s="1"/>
      <c r="K533" s="1"/>
      <c r="L533" s="23"/>
      <c r="M533" s="4" t="str">
        <f t="shared" ref="M533" si="1327">+IF(OR(M534=1,$B532="",$C532=""),"",IF(AND(F532*2=SUM(F533:F535),F532&lt;&gt;""),"",$F$11))</f>
        <v/>
      </c>
      <c r="N533" s="4" t="str">
        <f t="shared" ref="N533" si="1328">+IF(OR(N534=1,$B532="",$C532=""),"",IF(AND(G532*2=SUM(G533:G535),G532&lt;&gt;""),"",$G$11))</f>
        <v/>
      </c>
      <c r="O533" s="4" t="str">
        <f t="shared" ref="O533" si="1329">+IF(OR(O534=1,$B532="",$C532=""),"",IF(AND(H532*2=SUM(H533:H535),H532&lt;&gt;""),"",$H$11))</f>
        <v/>
      </c>
      <c r="P533" s="4" t="str">
        <f t="shared" ref="P533" si="1330">+IF(OR(P534=1,$B532="",$C532=""),"",IF(AND(I532*2=SUM(I533:I535),I532&lt;&gt;""),"",$I$11))</f>
        <v/>
      </c>
      <c r="Q533" s="4" t="str">
        <f t="shared" ref="Q533" si="1331">+IF(OR(Q534=1,$B532="",$C532=""),"",IF(AND(J532*2=SUM(J533:J535),J532&lt;&gt;""),"",$J$11))</f>
        <v/>
      </c>
      <c r="R533" s="4" t="str">
        <f t="shared" ref="R533" si="1332">+IF(OR(R534=1,$B532="",$C532=""),"",IF(AND(K532*2=SUM(K533:K535),K532&lt;&gt;""),"",$K$11))</f>
        <v/>
      </c>
    </row>
    <row r="534" spans="1:18" x14ac:dyDescent="0.4">
      <c r="A534" s="17"/>
      <c r="B534" s="20"/>
      <c r="C534" s="20"/>
      <c r="D534" s="12"/>
      <c r="E534" s="13" t="s">
        <v>12</v>
      </c>
      <c r="F534" s="1"/>
      <c r="G534" s="1"/>
      <c r="H534" s="1"/>
      <c r="I534" s="1"/>
      <c r="J534" s="1"/>
      <c r="K534" s="1"/>
      <c r="L534" s="23"/>
      <c r="M534" s="4" t="str">
        <f t="shared" ref="M534" si="1333">+IF(F532="契約なし",1,"")</f>
        <v/>
      </c>
      <c r="N534" s="4" t="str">
        <f t="shared" ref="N534" si="1334">+IF(SUM(M534)&gt;0,1,IF(G532="契約なし",1,""))</f>
        <v/>
      </c>
      <c r="O534" s="4" t="str">
        <f t="shared" ref="O534" si="1335">+IF(SUM(M534:N534)&gt;0,1,IF(H532="契約なし",1,""))</f>
        <v/>
      </c>
      <c r="P534" s="4" t="str">
        <f t="shared" ref="P534" si="1336">+IF(SUM(M534:O534)&gt;0,1,IF(I532="契約なし",1,""))</f>
        <v/>
      </c>
      <c r="Q534" s="4" t="str">
        <f t="shared" ref="Q534" si="1337">+IF(SUM(M534:P534)&gt;0,1,IF(J532="契約なし",1,""))</f>
        <v/>
      </c>
      <c r="R534" s="4" t="str">
        <f t="shared" ref="R534" si="1338">+IF(SUM(M534:Q534)&gt;0,1,IF(K532="契約なし",1,""))</f>
        <v/>
      </c>
    </row>
    <row r="535" spans="1:18" x14ac:dyDescent="0.4">
      <c r="A535" s="17"/>
      <c r="B535" s="20"/>
      <c r="C535" s="20"/>
      <c r="D535" s="12"/>
      <c r="E535" s="13" t="s">
        <v>14</v>
      </c>
      <c r="F535" s="1"/>
      <c r="G535" s="1"/>
      <c r="H535" s="1"/>
      <c r="I535" s="1"/>
      <c r="J535" s="1"/>
      <c r="K535" s="1"/>
      <c r="L535" s="23"/>
      <c r="M535" s="4"/>
      <c r="N535" s="4"/>
      <c r="O535" s="4"/>
      <c r="P535" s="4"/>
      <c r="Q535" s="4"/>
      <c r="R535" s="4"/>
    </row>
    <row r="536" spans="1:18" x14ac:dyDescent="0.4">
      <c r="A536" s="18"/>
      <c r="B536" s="21"/>
      <c r="C536" s="21"/>
      <c r="D536" s="14"/>
      <c r="E536" s="13" t="s">
        <v>16</v>
      </c>
      <c r="F536" s="1"/>
      <c r="G536" s="1"/>
      <c r="H536" s="1"/>
      <c r="I536" s="1"/>
      <c r="J536" s="1"/>
      <c r="K536" s="1"/>
      <c r="L536" s="24"/>
      <c r="M536" s="4"/>
      <c r="N536" s="4"/>
      <c r="O536" s="4"/>
      <c r="P536" s="4"/>
      <c r="Q536" s="4"/>
      <c r="R536" s="4"/>
    </row>
    <row r="537" spans="1:18" x14ac:dyDescent="0.4">
      <c r="A537" s="16">
        <v>106</v>
      </c>
      <c r="B537" s="19"/>
      <c r="C537" s="19"/>
      <c r="D537" s="10" t="s">
        <v>10</v>
      </c>
      <c r="E537" s="11"/>
      <c r="F537" s="1"/>
      <c r="G537" s="1"/>
      <c r="H537" s="1"/>
      <c r="I537" s="1"/>
      <c r="J537" s="1"/>
      <c r="K537" s="1"/>
      <c r="L537" s="22"/>
      <c r="M537" s="4"/>
      <c r="N537" s="4"/>
      <c r="O537" s="4"/>
      <c r="P537" s="4"/>
      <c r="Q537" s="4"/>
      <c r="R537" s="4"/>
    </row>
    <row r="538" spans="1:18" x14ac:dyDescent="0.4">
      <c r="A538" s="17"/>
      <c r="B538" s="20"/>
      <c r="C538" s="20"/>
      <c r="D538" s="12"/>
      <c r="E538" s="13" t="s">
        <v>11</v>
      </c>
      <c r="F538" s="1"/>
      <c r="G538" s="1"/>
      <c r="H538" s="1"/>
      <c r="I538" s="1"/>
      <c r="J538" s="1"/>
      <c r="K538" s="1"/>
      <c r="L538" s="23"/>
      <c r="M538" s="2" t="str">
        <f t="shared" ref="M538" si="1339">+IFERROR(IF(OR(M539&lt;&gt;"",N539&lt;&gt;"",O539&lt;&gt;"",P539&lt;&gt;"",Q539&lt;&gt;"",R539&lt;&gt;""),M539&amp;N539&amp;O539&amp;P539&amp;Q539&amp;R539&amp;"の通所日数、回数を確認してください",IF(AND(F538&lt;&gt;"",OR(B538="",C538="")),"受給者証番号又は通所者氏名を入力してください",IF(AND(OR(B538&lt;&gt;"",C538&lt;&gt;""),F538=""),"実績を入力してください",""))),"正しく入力してください")</f>
        <v/>
      </c>
      <c r="N538" s="4"/>
      <c r="O538" s="4"/>
      <c r="P538" s="4"/>
      <c r="Q538" s="4"/>
      <c r="R538" s="4"/>
    </row>
    <row r="539" spans="1:18" x14ac:dyDescent="0.4">
      <c r="A539" s="17"/>
      <c r="B539" s="20"/>
      <c r="C539" s="20"/>
      <c r="D539" s="12"/>
      <c r="E539" s="13" t="s">
        <v>12</v>
      </c>
      <c r="F539" s="1"/>
      <c r="G539" s="1"/>
      <c r="H539" s="1"/>
      <c r="I539" s="1"/>
      <c r="J539" s="1"/>
      <c r="K539" s="1"/>
      <c r="L539" s="23"/>
      <c r="M539" s="4" t="str">
        <f t="shared" ref="M539" si="1340">+IF(OR(M540=1,$B538="",$C538=""),"",IF(AND(F538*2=SUM(F539:F542),F538&lt;&gt;""),"",$F$11))</f>
        <v/>
      </c>
      <c r="N539" s="4" t="str">
        <f t="shared" ref="N539" si="1341">+IF(OR(N540=1,$B538="",$C538=""),"",IF(AND(G538*2=SUM(G539:G542),G538&lt;&gt;""),"",$G$11))</f>
        <v/>
      </c>
      <c r="O539" s="4" t="str">
        <f t="shared" ref="O539" si="1342">+IF(OR(O540=1,$B538="",$C538=""),"",IF(AND(H538*2=SUM(H539:H542),H538&lt;&gt;""),"",$H$11))</f>
        <v/>
      </c>
      <c r="P539" s="4" t="str">
        <f t="shared" ref="P539" si="1343">+IF(OR(P540=1,$B538="",$C538=""),"",IF(AND(I538*2=SUM(I539:I542),I538&lt;&gt;""),"",$I$11))</f>
        <v/>
      </c>
      <c r="Q539" s="4" t="str">
        <f t="shared" ref="Q539" si="1344">+IF(OR(Q540=1,$B538="",$C538=""),"",IF(AND(J538*2=SUM(J539:J542),J538&lt;&gt;""),"",$J$11))</f>
        <v/>
      </c>
      <c r="R539" s="4" t="str">
        <f t="shared" ref="R539" si="1345">+IF(OR(R540=1,$B538="",$C538=""),"",IF(AND(K538*2=SUM(K539:K542),K538&lt;&gt;""),"",$K$11))</f>
        <v/>
      </c>
    </row>
    <row r="540" spans="1:18" x14ac:dyDescent="0.4">
      <c r="A540" s="17"/>
      <c r="B540" s="20"/>
      <c r="C540" s="20"/>
      <c r="D540" s="12"/>
      <c r="E540" s="13" t="s">
        <v>14</v>
      </c>
      <c r="F540" s="1"/>
      <c r="G540" s="1"/>
      <c r="H540" s="1"/>
      <c r="I540" s="1"/>
      <c r="J540" s="1"/>
      <c r="K540" s="1"/>
      <c r="L540" s="23"/>
      <c r="M540" s="4" t="str">
        <f t="shared" ref="M540" si="1346">+IF(F538="契約なし",1,"")</f>
        <v/>
      </c>
      <c r="N540" s="4" t="str">
        <f t="shared" ref="N540" si="1347">+IF(SUM(M540)&gt;0,1,IF(G538="契約なし",1,""))</f>
        <v/>
      </c>
      <c r="O540" s="4" t="str">
        <f t="shared" ref="O540" si="1348">+IF(SUM(M540:N540)&gt;0,1,IF(H538="契約なし",1,""))</f>
        <v/>
      </c>
      <c r="P540" s="4" t="str">
        <f t="shared" ref="P540" si="1349">+IF(SUM(M540:O540)&gt;0,1,IF(I538="契約なし",1,""))</f>
        <v/>
      </c>
      <c r="Q540" s="4" t="str">
        <f t="shared" ref="Q540" si="1350">+IF(SUM(M540:P540)&gt;0,1,IF(J538="契約なし",1,""))</f>
        <v/>
      </c>
      <c r="R540" s="4" t="str">
        <f t="shared" ref="R540" si="1351">+IF(SUM(M540:Q540)&gt;0,1,IF(K538="契約なし",1,""))</f>
        <v/>
      </c>
    </row>
    <row r="541" spans="1:18" x14ac:dyDescent="0.4">
      <c r="A541" s="18"/>
      <c r="B541" s="21"/>
      <c r="C541" s="21"/>
      <c r="D541" s="14"/>
      <c r="E541" s="13" t="s">
        <v>15</v>
      </c>
      <c r="F541" s="1"/>
      <c r="G541" s="1"/>
      <c r="H541" s="1"/>
      <c r="I541" s="1"/>
      <c r="J541" s="1"/>
      <c r="K541" s="1"/>
      <c r="L541" s="24"/>
      <c r="M541" s="4"/>
      <c r="N541" s="4"/>
      <c r="O541" s="4"/>
      <c r="P541" s="4"/>
      <c r="Q541" s="4"/>
      <c r="R541" s="4"/>
    </row>
    <row r="542" spans="1:18" x14ac:dyDescent="0.4">
      <c r="A542" s="16">
        <v>107</v>
      </c>
      <c r="B542" s="19"/>
      <c r="C542" s="19"/>
      <c r="D542" s="10" t="s">
        <v>10</v>
      </c>
      <c r="E542" s="11"/>
      <c r="F542" s="1"/>
      <c r="G542" s="1"/>
      <c r="H542" s="1"/>
      <c r="I542" s="1"/>
      <c r="J542" s="1"/>
      <c r="K542" s="1"/>
      <c r="L542" s="22"/>
      <c r="M542" s="4"/>
      <c r="N542" s="4"/>
      <c r="O542" s="4"/>
      <c r="P542" s="4"/>
      <c r="Q542" s="4"/>
      <c r="R542" s="4"/>
    </row>
    <row r="543" spans="1:18" x14ac:dyDescent="0.4">
      <c r="A543" s="17"/>
      <c r="B543" s="20"/>
      <c r="C543" s="20"/>
      <c r="D543" s="12"/>
      <c r="E543" s="13" t="s">
        <v>11</v>
      </c>
      <c r="F543" s="1"/>
      <c r="G543" s="1"/>
      <c r="H543" s="1"/>
      <c r="I543" s="1"/>
      <c r="J543" s="1"/>
      <c r="K543" s="1"/>
      <c r="L543" s="23"/>
      <c r="M543" s="4"/>
      <c r="N543" s="4"/>
      <c r="O543" s="4"/>
      <c r="P543" s="4"/>
      <c r="Q543" s="4"/>
      <c r="R543" s="4"/>
    </row>
    <row r="544" spans="1:18" x14ac:dyDescent="0.4">
      <c r="A544" s="17"/>
      <c r="B544" s="20"/>
      <c r="C544" s="20"/>
      <c r="D544" s="12"/>
      <c r="E544" s="13" t="s">
        <v>12</v>
      </c>
      <c r="F544" s="1"/>
      <c r="G544" s="1"/>
      <c r="H544" s="1"/>
      <c r="I544" s="1"/>
      <c r="J544" s="1"/>
      <c r="K544" s="1"/>
      <c r="L544" s="23"/>
      <c r="M544" s="2" t="str">
        <f t="shared" ref="M544" si="1352">+IFERROR(IF(OR(M545&lt;&gt;"",N545&lt;&gt;"",O545&lt;&gt;"",P545&lt;&gt;"",Q545&lt;&gt;"",R545&lt;&gt;""),M545&amp;N545&amp;O545&amp;P545&amp;Q545&amp;R545&amp;"の通所日数、回数を確認してください",IF(AND(F544&lt;&gt;"",OR(B544="",C544="")),"受給者証番号又は通所者氏名を入力してください",IF(AND(OR(B544&lt;&gt;"",C544&lt;&gt;""),F544=""),"実績を入力してください",""))),"正しく入力してください")</f>
        <v/>
      </c>
      <c r="N544" s="4"/>
      <c r="O544" s="4"/>
      <c r="P544" s="4"/>
      <c r="Q544" s="4"/>
      <c r="R544" s="4"/>
    </row>
    <row r="545" spans="1:18" x14ac:dyDescent="0.4">
      <c r="A545" s="17"/>
      <c r="B545" s="20"/>
      <c r="C545" s="20"/>
      <c r="D545" s="12"/>
      <c r="E545" s="13" t="s">
        <v>14</v>
      </c>
      <c r="F545" s="1"/>
      <c r="G545" s="1"/>
      <c r="H545" s="1"/>
      <c r="I545" s="1"/>
      <c r="J545" s="1"/>
      <c r="K545" s="1"/>
      <c r="L545" s="23"/>
      <c r="M545" s="4" t="str">
        <f t="shared" ref="M545" si="1353">+IF(OR(M547=1,$B544="",$C544=""),"",IF(AND(F544*2=SUM(F545:F548),F544&lt;&gt;""),"",$F$11))</f>
        <v/>
      </c>
      <c r="N545" s="4" t="str">
        <f t="shared" ref="N545" si="1354">+IF(OR(N547=1,$B544="",$C544=""),"",IF(AND(G544*2=SUM(G545:G548),G544&lt;&gt;""),"",$G$11))</f>
        <v/>
      </c>
      <c r="O545" s="4" t="str">
        <f t="shared" ref="O545" si="1355">+IF(OR(O547=1,$B544="",$C544=""),"",IF(AND(H544*2=SUM(H545:H548),H544&lt;&gt;""),"",$H$11))</f>
        <v/>
      </c>
      <c r="P545" s="4" t="str">
        <f t="shared" ref="P545" si="1356">+IF(OR(P547=1,$B544="",$C544=""),"",IF(AND(I544*2=SUM(I545:I548),I544&lt;&gt;""),"",$I$11))</f>
        <v/>
      </c>
      <c r="Q545" s="4" t="str">
        <f t="shared" ref="Q545" si="1357">+IF(OR(Q547=1,$B544="",$C544=""),"",IF(AND(J544*2=SUM(J545:J548),J544&lt;&gt;""),"",$J$11))</f>
        <v/>
      </c>
      <c r="R545" s="4" t="str">
        <f t="shared" ref="R545" si="1358">+IF(OR(R547=1,$B544="",$C544=""),"",IF(AND(K544*2=SUM(K545:K548),K544&lt;&gt;""),"",$K$11))</f>
        <v/>
      </c>
    </row>
    <row r="546" spans="1:18" x14ac:dyDescent="0.4">
      <c r="A546" s="18"/>
      <c r="B546" s="21"/>
      <c r="C546" s="21"/>
      <c r="D546" s="14"/>
      <c r="E546" s="13" t="s">
        <v>16</v>
      </c>
      <c r="F546" s="1"/>
      <c r="G546" s="1"/>
      <c r="H546" s="1"/>
      <c r="I546" s="1"/>
      <c r="J546" s="1"/>
      <c r="K546" s="1"/>
      <c r="L546" s="24"/>
      <c r="M546" s="4"/>
      <c r="N546" s="4"/>
      <c r="O546" s="4"/>
      <c r="P546" s="4"/>
      <c r="Q546" s="4"/>
      <c r="R546" s="4"/>
    </row>
    <row r="547" spans="1:18" x14ac:dyDescent="0.4">
      <c r="A547" s="16">
        <v>108</v>
      </c>
      <c r="B547" s="19"/>
      <c r="C547" s="19"/>
      <c r="D547" s="10" t="s">
        <v>10</v>
      </c>
      <c r="E547" s="11"/>
      <c r="F547" s="1"/>
      <c r="G547" s="1"/>
      <c r="H547" s="1"/>
      <c r="I547" s="1"/>
      <c r="J547" s="1"/>
      <c r="K547" s="1"/>
      <c r="L547" s="22"/>
      <c r="M547" s="4" t="str">
        <f t="shared" ref="M547" si="1359">+IF(F544="契約なし",1,"")</f>
        <v/>
      </c>
      <c r="N547" s="4" t="str">
        <f t="shared" ref="N547" si="1360">+IF(SUM(M547)&gt;0,1,IF(G544="契約なし",1,""))</f>
        <v/>
      </c>
      <c r="O547" s="4" t="str">
        <f t="shared" ref="O547" si="1361">+IF(SUM(M547:N547)&gt;0,1,IF(H544="契約なし",1,""))</f>
        <v/>
      </c>
      <c r="P547" s="4" t="str">
        <f t="shared" ref="P547" si="1362">+IF(SUM(M547:O547)&gt;0,1,IF(I544="契約なし",1,""))</f>
        <v/>
      </c>
      <c r="Q547" s="4" t="str">
        <f t="shared" ref="Q547" si="1363">+IF(SUM(M547:P547)&gt;0,1,IF(J544="契約なし",1,""))</f>
        <v/>
      </c>
      <c r="R547" s="4" t="str">
        <f t="shared" ref="R547" si="1364">+IF(SUM(M547:Q547)&gt;0,1,IF(K544="契約なし",1,""))</f>
        <v/>
      </c>
    </row>
    <row r="548" spans="1:18" x14ac:dyDescent="0.4">
      <c r="A548" s="17"/>
      <c r="B548" s="20"/>
      <c r="C548" s="20"/>
      <c r="D548" s="12"/>
      <c r="E548" s="13" t="s">
        <v>11</v>
      </c>
      <c r="F548" s="1"/>
      <c r="G548" s="1"/>
      <c r="H548" s="1"/>
      <c r="I548" s="1"/>
      <c r="J548" s="1"/>
      <c r="K548" s="1"/>
      <c r="L548" s="23"/>
      <c r="M548" s="4"/>
      <c r="N548" s="4"/>
      <c r="O548" s="4"/>
      <c r="P548" s="4"/>
      <c r="Q548" s="4"/>
      <c r="R548" s="4"/>
    </row>
    <row r="549" spans="1:18" x14ac:dyDescent="0.4">
      <c r="A549" s="17"/>
      <c r="B549" s="20"/>
      <c r="C549" s="20"/>
      <c r="D549" s="12"/>
      <c r="E549" s="13" t="s">
        <v>12</v>
      </c>
      <c r="F549" s="1"/>
      <c r="G549" s="1"/>
      <c r="H549" s="1"/>
      <c r="I549" s="1"/>
      <c r="J549" s="1"/>
      <c r="K549" s="1"/>
      <c r="L549" s="23"/>
      <c r="M549" s="4"/>
      <c r="N549" s="4"/>
      <c r="O549" s="4"/>
      <c r="P549" s="4"/>
      <c r="Q549" s="4"/>
      <c r="R549" s="4"/>
    </row>
    <row r="550" spans="1:18" x14ac:dyDescent="0.4">
      <c r="A550" s="17"/>
      <c r="B550" s="20"/>
      <c r="C550" s="20"/>
      <c r="D550" s="12"/>
      <c r="E550" s="13" t="s">
        <v>14</v>
      </c>
      <c r="F550" s="1"/>
      <c r="G550" s="1"/>
      <c r="H550" s="1"/>
      <c r="I550" s="1"/>
      <c r="J550" s="1"/>
      <c r="K550" s="1"/>
      <c r="L550" s="23"/>
      <c r="M550" s="2" t="str">
        <f t="shared" ref="M550" si="1365">+IFERROR(IF(OR(M552&lt;&gt;"",N552&lt;&gt;"",O552&lt;&gt;"",P552&lt;&gt;"",Q552&lt;&gt;"",R552&lt;&gt;""),M552&amp;N552&amp;O552&amp;P552&amp;Q552&amp;R552&amp;"の通所日数、回数を確認してください",IF(AND(F550&lt;&gt;"",OR(B550="",C550="")),"受給者証番号又は通所者氏名を入力してください",IF(AND(OR(B550&lt;&gt;"",C550&lt;&gt;""),F550=""),"実績を入力してください",""))),"正しく入力してください")</f>
        <v/>
      </c>
      <c r="N550" s="4"/>
      <c r="O550" s="4"/>
      <c r="P550" s="4"/>
      <c r="Q550" s="4"/>
      <c r="R550" s="4"/>
    </row>
    <row r="551" spans="1:18" x14ac:dyDescent="0.4">
      <c r="A551" s="18"/>
      <c r="B551" s="21"/>
      <c r="C551" s="21"/>
      <c r="D551" s="14"/>
      <c r="E551" s="13" t="s">
        <v>15</v>
      </c>
      <c r="F551" s="1"/>
      <c r="G551" s="1"/>
      <c r="H551" s="1"/>
      <c r="I551" s="1"/>
      <c r="J551" s="1"/>
      <c r="K551" s="1"/>
      <c r="L551" s="24"/>
      <c r="M551" s="2"/>
      <c r="N551" s="4"/>
      <c r="O551" s="4"/>
      <c r="P551" s="4"/>
      <c r="Q551" s="4"/>
      <c r="R551" s="4"/>
    </row>
    <row r="552" spans="1:18" x14ac:dyDescent="0.4">
      <c r="A552" s="16">
        <v>109</v>
      </c>
      <c r="B552" s="19"/>
      <c r="C552" s="19"/>
      <c r="D552" s="10" t="s">
        <v>10</v>
      </c>
      <c r="E552" s="11"/>
      <c r="F552" s="1"/>
      <c r="G552" s="1"/>
      <c r="H552" s="1"/>
      <c r="I552" s="1"/>
      <c r="J552" s="1"/>
      <c r="K552" s="1"/>
      <c r="L552" s="22"/>
      <c r="M552" s="4" t="str">
        <f t="shared" ref="M552" si="1366">+IF(OR(M553=1,$B550="",$C550=""),"",IF(AND(F550*2=SUM(F552:F554),F550&lt;&gt;""),"",$F$11))</f>
        <v/>
      </c>
      <c r="N552" s="4" t="str">
        <f t="shared" ref="N552" si="1367">+IF(OR(N553=1,$B550="",$C550=""),"",IF(AND(G550*2=SUM(G552:G554),G550&lt;&gt;""),"",$G$11))</f>
        <v/>
      </c>
      <c r="O552" s="4" t="str">
        <f t="shared" ref="O552" si="1368">+IF(OR(O553=1,$B550="",$C550=""),"",IF(AND(H550*2=SUM(H552:H554),H550&lt;&gt;""),"",$H$11))</f>
        <v/>
      </c>
      <c r="P552" s="4" t="str">
        <f t="shared" ref="P552" si="1369">+IF(OR(P553=1,$B550="",$C550=""),"",IF(AND(I550*2=SUM(I552:I554),I550&lt;&gt;""),"",$I$11))</f>
        <v/>
      </c>
      <c r="Q552" s="4" t="str">
        <f t="shared" ref="Q552" si="1370">+IF(OR(Q553=1,$B550="",$C550=""),"",IF(AND(J550*2=SUM(J552:J554),J550&lt;&gt;""),"",$J$11))</f>
        <v/>
      </c>
      <c r="R552" s="4" t="str">
        <f t="shared" ref="R552" si="1371">+IF(OR(R553=1,$B550="",$C550=""),"",IF(AND(K550*2=SUM(K552:K554),K550&lt;&gt;""),"",$K$11))</f>
        <v/>
      </c>
    </row>
    <row r="553" spans="1:18" x14ac:dyDescent="0.4">
      <c r="A553" s="17"/>
      <c r="B553" s="20"/>
      <c r="C553" s="20"/>
      <c r="D553" s="12"/>
      <c r="E553" s="13" t="s">
        <v>11</v>
      </c>
      <c r="F553" s="1"/>
      <c r="G553" s="1"/>
      <c r="H553" s="1"/>
      <c r="I553" s="1"/>
      <c r="J553" s="1"/>
      <c r="K553" s="1"/>
      <c r="L553" s="23"/>
      <c r="M553" s="4" t="str">
        <f t="shared" ref="M553" si="1372">+IF(F550="契約なし",1,"")</f>
        <v/>
      </c>
      <c r="N553" s="4" t="str">
        <f t="shared" ref="N553" si="1373">+IF(SUM(M553)&gt;0,1,IF(G550="契約なし",1,""))</f>
        <v/>
      </c>
      <c r="O553" s="4" t="str">
        <f t="shared" ref="O553" si="1374">+IF(SUM(M553:N553)&gt;0,1,IF(H550="契約なし",1,""))</f>
        <v/>
      </c>
      <c r="P553" s="4" t="str">
        <f t="shared" ref="P553" si="1375">+IF(SUM(M553:O553)&gt;0,1,IF(I550="契約なし",1,""))</f>
        <v/>
      </c>
      <c r="Q553" s="4" t="str">
        <f t="shared" ref="Q553" si="1376">+IF(SUM(M553:P553)&gt;0,1,IF(J550="契約なし",1,""))</f>
        <v/>
      </c>
      <c r="R553" s="4" t="str">
        <f t="shared" ref="R553" si="1377">+IF(SUM(M553:Q553)&gt;0,1,IF(K550="契約なし",1,""))</f>
        <v/>
      </c>
    </row>
    <row r="554" spans="1:18" x14ac:dyDescent="0.4">
      <c r="A554" s="17"/>
      <c r="B554" s="20"/>
      <c r="C554" s="20"/>
      <c r="D554" s="12"/>
      <c r="E554" s="13" t="s">
        <v>12</v>
      </c>
      <c r="F554" s="1"/>
      <c r="G554" s="1"/>
      <c r="H554" s="1"/>
      <c r="I554" s="1"/>
      <c r="J554" s="1"/>
      <c r="K554" s="1"/>
      <c r="L554" s="23"/>
      <c r="M554" s="4"/>
      <c r="N554" s="4"/>
      <c r="O554" s="4"/>
      <c r="P554" s="4"/>
      <c r="Q554" s="4"/>
      <c r="R554" s="4"/>
    </row>
    <row r="555" spans="1:18" x14ac:dyDescent="0.4">
      <c r="A555" s="17"/>
      <c r="B555" s="20"/>
      <c r="C555" s="20"/>
      <c r="D555" s="12"/>
      <c r="E555" s="13" t="s">
        <v>14</v>
      </c>
      <c r="F555" s="1"/>
      <c r="G555" s="1"/>
      <c r="H555" s="1"/>
      <c r="I555" s="1"/>
      <c r="J555" s="1"/>
      <c r="K555" s="1"/>
      <c r="L555" s="23"/>
      <c r="M555" s="4"/>
      <c r="N555" s="4"/>
      <c r="O555" s="4"/>
      <c r="P555" s="4"/>
      <c r="Q555" s="4"/>
      <c r="R555" s="4"/>
    </row>
    <row r="556" spans="1:18" x14ac:dyDescent="0.4">
      <c r="A556" s="18"/>
      <c r="B556" s="21"/>
      <c r="C556" s="21"/>
      <c r="D556" s="14"/>
      <c r="E556" s="13" t="s">
        <v>16</v>
      </c>
      <c r="F556" s="1"/>
      <c r="G556" s="1"/>
      <c r="H556" s="1"/>
      <c r="I556" s="1"/>
      <c r="J556" s="1"/>
      <c r="K556" s="1"/>
      <c r="L556" s="24"/>
      <c r="M556" s="4"/>
      <c r="N556" s="4"/>
      <c r="O556" s="4"/>
      <c r="P556" s="4"/>
      <c r="Q556" s="4"/>
      <c r="R556" s="4"/>
    </row>
    <row r="557" spans="1:18" x14ac:dyDescent="0.4">
      <c r="A557" s="16">
        <v>110</v>
      </c>
      <c r="B557" s="19"/>
      <c r="C557" s="19"/>
      <c r="D557" s="10" t="s">
        <v>10</v>
      </c>
      <c r="E557" s="11"/>
      <c r="F557" s="1"/>
      <c r="G557" s="1"/>
      <c r="H557" s="1"/>
      <c r="I557" s="1"/>
      <c r="J557" s="1"/>
      <c r="K557" s="1"/>
      <c r="L557" s="22"/>
      <c r="M557" s="2" t="str">
        <f t="shared" ref="M557" si="1378">+IFERROR(IF(OR(M558&lt;&gt;"",N558&lt;&gt;"",O558&lt;&gt;"",P558&lt;&gt;"",Q558&lt;&gt;"",R558&lt;&gt;""),M558&amp;N558&amp;O558&amp;P558&amp;Q558&amp;R558&amp;"の通所日数、回数を確認してください",IF(AND(F557&lt;&gt;"",OR(B557="",C557="")),"受給者証番号又は通所者氏名を入力してください",IF(AND(OR(B557&lt;&gt;"",C557&lt;&gt;""),F557=""),"実績を入力してください",""))),"正しく入力してください")</f>
        <v/>
      </c>
      <c r="N557" s="4"/>
      <c r="O557" s="4"/>
      <c r="P557" s="4"/>
      <c r="Q557" s="4"/>
      <c r="R557" s="4"/>
    </row>
    <row r="558" spans="1:18" x14ac:dyDescent="0.4">
      <c r="A558" s="17"/>
      <c r="B558" s="20"/>
      <c r="C558" s="20"/>
      <c r="D558" s="12"/>
      <c r="E558" s="13" t="s">
        <v>11</v>
      </c>
      <c r="F558" s="1"/>
      <c r="G558" s="1"/>
      <c r="H558" s="1"/>
      <c r="I558" s="1"/>
      <c r="J558" s="1"/>
      <c r="K558" s="1"/>
      <c r="L558" s="23"/>
      <c r="M558" s="4" t="str">
        <f t="shared" ref="M558" si="1379">+IF(OR(M559=1,$B557="",$C557=""),"",IF(AND(F557*2=SUM(F558:F560),F557&lt;&gt;""),"",$F$11))</f>
        <v/>
      </c>
      <c r="N558" s="4" t="str">
        <f t="shared" ref="N558" si="1380">+IF(OR(N559=1,$B557="",$C557=""),"",IF(AND(G557*2=SUM(G558:G560),G557&lt;&gt;""),"",$G$11))</f>
        <v/>
      </c>
      <c r="O558" s="4" t="str">
        <f t="shared" ref="O558" si="1381">+IF(OR(O559=1,$B557="",$C557=""),"",IF(AND(H557*2=SUM(H558:H560),H557&lt;&gt;""),"",$H$11))</f>
        <v/>
      </c>
      <c r="P558" s="4" t="str">
        <f t="shared" ref="P558" si="1382">+IF(OR(P559=1,$B557="",$C557=""),"",IF(AND(I557*2=SUM(I558:I560),I557&lt;&gt;""),"",$I$11))</f>
        <v/>
      </c>
      <c r="Q558" s="4" t="str">
        <f t="shared" ref="Q558" si="1383">+IF(OR(Q559=1,$B557="",$C557=""),"",IF(AND(J557*2=SUM(J558:J560),J557&lt;&gt;""),"",$J$11))</f>
        <v/>
      </c>
      <c r="R558" s="4" t="str">
        <f t="shared" ref="R558" si="1384">+IF(OR(R559=1,$B557="",$C557=""),"",IF(AND(K557*2=SUM(K558:K560),K557&lt;&gt;""),"",$K$11))</f>
        <v/>
      </c>
    </row>
    <row r="559" spans="1:18" x14ac:dyDescent="0.4">
      <c r="A559" s="17"/>
      <c r="B559" s="20"/>
      <c r="C559" s="20"/>
      <c r="D559" s="12"/>
      <c r="E559" s="13" t="s">
        <v>12</v>
      </c>
      <c r="F559" s="1"/>
      <c r="G559" s="1"/>
      <c r="H559" s="1"/>
      <c r="I559" s="1"/>
      <c r="J559" s="1"/>
      <c r="K559" s="1"/>
      <c r="L559" s="23"/>
      <c r="M559" s="4" t="str">
        <f t="shared" ref="M559" si="1385">+IF(F557="契約なし",1,"")</f>
        <v/>
      </c>
      <c r="N559" s="4" t="str">
        <f t="shared" ref="N559" si="1386">+IF(SUM(M559)&gt;0,1,IF(G557="契約なし",1,""))</f>
        <v/>
      </c>
      <c r="O559" s="4" t="str">
        <f t="shared" ref="O559" si="1387">+IF(SUM(M559:N559)&gt;0,1,IF(H557="契約なし",1,""))</f>
        <v/>
      </c>
      <c r="P559" s="4" t="str">
        <f t="shared" ref="P559" si="1388">+IF(SUM(M559:O559)&gt;0,1,IF(I557="契約なし",1,""))</f>
        <v/>
      </c>
      <c r="Q559" s="4" t="str">
        <f t="shared" ref="Q559" si="1389">+IF(SUM(M559:P559)&gt;0,1,IF(J557="契約なし",1,""))</f>
        <v/>
      </c>
      <c r="R559" s="4" t="str">
        <f t="shared" ref="R559" si="1390">+IF(SUM(M559:Q559)&gt;0,1,IF(K557="契約なし",1,""))</f>
        <v/>
      </c>
    </row>
    <row r="560" spans="1:18" x14ac:dyDescent="0.4">
      <c r="A560" s="17"/>
      <c r="B560" s="20"/>
      <c r="C560" s="20"/>
      <c r="D560" s="12"/>
      <c r="E560" s="13" t="s">
        <v>14</v>
      </c>
      <c r="F560" s="1"/>
      <c r="G560" s="1"/>
      <c r="H560" s="1"/>
      <c r="I560" s="1"/>
      <c r="J560" s="1"/>
      <c r="K560" s="1"/>
      <c r="L560" s="23"/>
      <c r="M560" s="4"/>
      <c r="N560" s="4"/>
      <c r="O560" s="4"/>
      <c r="P560" s="4"/>
      <c r="Q560" s="4"/>
      <c r="R560" s="4"/>
    </row>
    <row r="561" spans="1:18" x14ac:dyDescent="0.4">
      <c r="A561" s="18"/>
      <c r="B561" s="21"/>
      <c r="C561" s="21"/>
      <c r="D561" s="14"/>
      <c r="E561" s="13" t="s">
        <v>15</v>
      </c>
      <c r="F561" s="1"/>
      <c r="G561" s="1"/>
      <c r="H561" s="1"/>
      <c r="I561" s="1"/>
      <c r="J561" s="1"/>
      <c r="K561" s="1"/>
      <c r="L561" s="24"/>
      <c r="M561" s="4"/>
      <c r="N561" s="4"/>
      <c r="O561" s="4"/>
      <c r="P561" s="4"/>
      <c r="Q561" s="4"/>
      <c r="R561" s="4"/>
    </row>
    <row r="562" spans="1:18" x14ac:dyDescent="0.4">
      <c r="A562" s="16">
        <v>111</v>
      </c>
      <c r="B562" s="19"/>
      <c r="C562" s="19"/>
      <c r="D562" s="10" t="s">
        <v>10</v>
      </c>
      <c r="E562" s="11"/>
      <c r="F562" s="1"/>
      <c r="G562" s="1"/>
      <c r="H562" s="1"/>
      <c r="I562" s="1"/>
      <c r="J562" s="1"/>
      <c r="K562" s="1"/>
      <c r="L562" s="22"/>
      <c r="M562" s="4"/>
      <c r="N562" s="4"/>
      <c r="O562" s="4"/>
      <c r="P562" s="4"/>
      <c r="Q562" s="4"/>
      <c r="R562" s="4"/>
    </row>
    <row r="563" spans="1:18" x14ac:dyDescent="0.4">
      <c r="A563" s="17"/>
      <c r="B563" s="20"/>
      <c r="C563" s="20"/>
      <c r="D563" s="12"/>
      <c r="E563" s="13" t="s">
        <v>11</v>
      </c>
      <c r="F563" s="1"/>
      <c r="G563" s="1"/>
      <c r="H563" s="1"/>
      <c r="I563" s="1"/>
      <c r="J563" s="1"/>
      <c r="K563" s="1"/>
      <c r="L563" s="23"/>
      <c r="M563" s="2" t="str">
        <f t="shared" ref="M563" si="1391">+IFERROR(IF(OR(M564&lt;&gt;"",N564&lt;&gt;"",O564&lt;&gt;"",P564&lt;&gt;"",Q564&lt;&gt;"",R564&lt;&gt;""),M564&amp;N564&amp;O564&amp;P564&amp;Q564&amp;R564&amp;"の通所日数、回数を確認してください",IF(AND(F563&lt;&gt;"",OR(B563="",C563="")),"受給者証番号又は通所者氏名を入力してください",IF(AND(OR(B563&lt;&gt;"",C563&lt;&gt;""),F563=""),"実績を入力してください",""))),"正しく入力してください")</f>
        <v/>
      </c>
      <c r="N563" s="4"/>
      <c r="O563" s="4"/>
      <c r="P563" s="4"/>
      <c r="Q563" s="4"/>
      <c r="R563" s="4"/>
    </row>
    <row r="564" spans="1:18" x14ac:dyDescent="0.4">
      <c r="A564" s="17"/>
      <c r="B564" s="20"/>
      <c r="C564" s="20"/>
      <c r="D564" s="12"/>
      <c r="E564" s="13" t="s">
        <v>12</v>
      </c>
      <c r="F564" s="1"/>
      <c r="G564" s="1"/>
      <c r="H564" s="1"/>
      <c r="I564" s="1"/>
      <c r="J564" s="1"/>
      <c r="K564" s="1"/>
      <c r="L564" s="23"/>
      <c r="M564" s="4" t="str">
        <f t="shared" ref="M564" si="1392">+IF(OR(M565=1,$B563="",$C563=""),"",IF(AND(F563*2=SUM(F564:F567),F563&lt;&gt;""),"",$F$11))</f>
        <v/>
      </c>
      <c r="N564" s="4" t="str">
        <f t="shared" ref="N564" si="1393">+IF(OR(N565=1,$B563="",$C563=""),"",IF(AND(G563*2=SUM(G564:G567),G563&lt;&gt;""),"",$G$11))</f>
        <v/>
      </c>
      <c r="O564" s="4" t="str">
        <f t="shared" ref="O564" si="1394">+IF(OR(O565=1,$B563="",$C563=""),"",IF(AND(H563*2=SUM(H564:H567),H563&lt;&gt;""),"",$H$11))</f>
        <v/>
      </c>
      <c r="P564" s="4" t="str">
        <f t="shared" ref="P564" si="1395">+IF(OR(P565=1,$B563="",$C563=""),"",IF(AND(I563*2=SUM(I564:I567),I563&lt;&gt;""),"",$I$11))</f>
        <v/>
      </c>
      <c r="Q564" s="4" t="str">
        <f t="shared" ref="Q564" si="1396">+IF(OR(Q565=1,$B563="",$C563=""),"",IF(AND(J563*2=SUM(J564:J567),J563&lt;&gt;""),"",$J$11))</f>
        <v/>
      </c>
      <c r="R564" s="4" t="str">
        <f t="shared" ref="R564" si="1397">+IF(OR(R565=1,$B563="",$C563=""),"",IF(AND(K563*2=SUM(K564:K567),K563&lt;&gt;""),"",$K$11))</f>
        <v/>
      </c>
    </row>
    <row r="565" spans="1:18" x14ac:dyDescent="0.4">
      <c r="A565" s="17"/>
      <c r="B565" s="20"/>
      <c r="C565" s="20"/>
      <c r="D565" s="12"/>
      <c r="E565" s="13" t="s">
        <v>14</v>
      </c>
      <c r="F565" s="1"/>
      <c r="G565" s="1"/>
      <c r="H565" s="1"/>
      <c r="I565" s="1"/>
      <c r="J565" s="1"/>
      <c r="K565" s="1"/>
      <c r="L565" s="23"/>
      <c r="M565" s="4" t="str">
        <f t="shared" ref="M565" si="1398">+IF(F563="契約なし",1,"")</f>
        <v/>
      </c>
      <c r="N565" s="4" t="str">
        <f t="shared" ref="N565" si="1399">+IF(SUM(M565)&gt;0,1,IF(G563="契約なし",1,""))</f>
        <v/>
      </c>
      <c r="O565" s="4" t="str">
        <f t="shared" ref="O565" si="1400">+IF(SUM(M565:N565)&gt;0,1,IF(H563="契約なし",1,""))</f>
        <v/>
      </c>
      <c r="P565" s="4" t="str">
        <f t="shared" ref="P565" si="1401">+IF(SUM(M565:O565)&gt;0,1,IF(I563="契約なし",1,""))</f>
        <v/>
      </c>
      <c r="Q565" s="4" t="str">
        <f t="shared" ref="Q565" si="1402">+IF(SUM(M565:P565)&gt;0,1,IF(J563="契約なし",1,""))</f>
        <v/>
      </c>
      <c r="R565" s="4" t="str">
        <f t="shared" ref="R565" si="1403">+IF(SUM(M565:Q565)&gt;0,1,IF(K563="契約なし",1,""))</f>
        <v/>
      </c>
    </row>
    <row r="566" spans="1:18" x14ac:dyDescent="0.4">
      <c r="A566" s="18"/>
      <c r="B566" s="21"/>
      <c r="C566" s="21"/>
      <c r="D566" s="14"/>
      <c r="E566" s="13" t="s">
        <v>16</v>
      </c>
      <c r="F566" s="1"/>
      <c r="G566" s="1"/>
      <c r="H566" s="1"/>
      <c r="I566" s="1"/>
      <c r="J566" s="1"/>
      <c r="K566" s="1"/>
      <c r="L566" s="24"/>
      <c r="M566" s="4"/>
      <c r="N566" s="4"/>
      <c r="O566" s="4"/>
      <c r="P566" s="4"/>
      <c r="Q566" s="4"/>
      <c r="R566" s="4"/>
    </row>
    <row r="567" spans="1:18" x14ac:dyDescent="0.4">
      <c r="A567" s="16">
        <v>112</v>
      </c>
      <c r="B567" s="19"/>
      <c r="C567" s="19"/>
      <c r="D567" s="10" t="s">
        <v>10</v>
      </c>
      <c r="E567" s="11"/>
      <c r="F567" s="1"/>
      <c r="G567" s="1"/>
      <c r="H567" s="1"/>
      <c r="I567" s="1"/>
      <c r="J567" s="1"/>
      <c r="K567" s="1"/>
      <c r="L567" s="22"/>
      <c r="M567" s="4"/>
      <c r="N567" s="4"/>
      <c r="O567" s="4"/>
      <c r="P567" s="4"/>
      <c r="Q567" s="4"/>
      <c r="R567" s="4"/>
    </row>
    <row r="568" spans="1:18" x14ac:dyDescent="0.4">
      <c r="A568" s="17"/>
      <c r="B568" s="20"/>
      <c r="C568" s="20"/>
      <c r="D568" s="12"/>
      <c r="E568" s="13" t="s">
        <v>11</v>
      </c>
      <c r="F568" s="1"/>
      <c r="G568" s="1"/>
      <c r="H568" s="1"/>
      <c r="I568" s="1"/>
      <c r="J568" s="1"/>
      <c r="K568" s="1"/>
      <c r="L568" s="23"/>
      <c r="M568" s="4"/>
      <c r="N568" s="4"/>
      <c r="O568" s="4"/>
      <c r="P568" s="4"/>
      <c r="Q568" s="4"/>
      <c r="R568" s="4"/>
    </row>
    <row r="569" spans="1:18" x14ac:dyDescent="0.4">
      <c r="A569" s="17"/>
      <c r="B569" s="20"/>
      <c r="C569" s="20"/>
      <c r="D569" s="12"/>
      <c r="E569" s="13" t="s">
        <v>12</v>
      </c>
      <c r="F569" s="1"/>
      <c r="G569" s="1"/>
      <c r="H569" s="1"/>
      <c r="I569" s="1"/>
      <c r="J569" s="1"/>
      <c r="K569" s="1"/>
      <c r="L569" s="23"/>
      <c r="M569" s="2" t="str">
        <f t="shared" ref="M569" si="1404">+IFERROR(IF(OR(M570&lt;&gt;"",N570&lt;&gt;"",O570&lt;&gt;"",P570&lt;&gt;"",Q570&lt;&gt;"",R570&lt;&gt;""),M570&amp;N570&amp;O570&amp;P570&amp;Q570&amp;R570&amp;"の通所日数、回数を確認してください",IF(AND(F569&lt;&gt;"",OR(B569="",C569="")),"受給者証番号又は通所者氏名を入力してください",IF(AND(OR(B569&lt;&gt;"",C569&lt;&gt;""),F569=""),"実績を入力してください",""))),"正しく入力してください")</f>
        <v/>
      </c>
      <c r="N569" s="4"/>
      <c r="O569" s="4"/>
      <c r="P569" s="4"/>
      <c r="Q569" s="4"/>
      <c r="R569" s="4"/>
    </row>
    <row r="570" spans="1:18" x14ac:dyDescent="0.4">
      <c r="A570" s="17"/>
      <c r="B570" s="20"/>
      <c r="C570" s="20"/>
      <c r="D570" s="12"/>
      <c r="E570" s="13" t="s">
        <v>14</v>
      </c>
      <c r="F570" s="1"/>
      <c r="G570" s="1"/>
      <c r="H570" s="1"/>
      <c r="I570" s="1"/>
      <c r="J570" s="1"/>
      <c r="K570" s="1"/>
      <c r="L570" s="23"/>
      <c r="M570" s="4" t="str">
        <f t="shared" ref="M570" si="1405">+IF(OR(M572=1,$B569="",$C569=""),"",IF(AND(F569*2=SUM(F570:F573),F569&lt;&gt;""),"",$F$11))</f>
        <v/>
      </c>
      <c r="N570" s="4" t="str">
        <f t="shared" ref="N570" si="1406">+IF(OR(N572=1,$B569="",$C569=""),"",IF(AND(G569*2=SUM(G570:G573),G569&lt;&gt;""),"",$G$11))</f>
        <v/>
      </c>
      <c r="O570" s="4" t="str">
        <f t="shared" ref="O570" si="1407">+IF(OR(O572=1,$B569="",$C569=""),"",IF(AND(H569*2=SUM(H570:H573),H569&lt;&gt;""),"",$H$11))</f>
        <v/>
      </c>
      <c r="P570" s="4" t="str">
        <f t="shared" ref="P570" si="1408">+IF(OR(P572=1,$B569="",$C569=""),"",IF(AND(I569*2=SUM(I570:I573),I569&lt;&gt;""),"",$I$11))</f>
        <v/>
      </c>
      <c r="Q570" s="4" t="str">
        <f t="shared" ref="Q570" si="1409">+IF(OR(Q572=1,$B569="",$C569=""),"",IF(AND(J569*2=SUM(J570:J573),J569&lt;&gt;""),"",$J$11))</f>
        <v/>
      </c>
      <c r="R570" s="4" t="str">
        <f t="shared" ref="R570" si="1410">+IF(OR(R572=1,$B569="",$C569=""),"",IF(AND(K569*2=SUM(K570:K573),K569&lt;&gt;""),"",$K$11))</f>
        <v/>
      </c>
    </row>
    <row r="571" spans="1:18" x14ac:dyDescent="0.4">
      <c r="A571" s="18"/>
      <c r="B571" s="21"/>
      <c r="C571" s="21"/>
      <c r="D571" s="14"/>
      <c r="E571" s="13" t="s">
        <v>15</v>
      </c>
      <c r="F571" s="1"/>
      <c r="G571" s="1"/>
      <c r="H571" s="1"/>
      <c r="I571" s="1"/>
      <c r="J571" s="1"/>
      <c r="K571" s="1"/>
      <c r="L571" s="24"/>
      <c r="M571" s="4"/>
      <c r="N571" s="4"/>
      <c r="O571" s="4"/>
      <c r="P571" s="4"/>
      <c r="Q571" s="4"/>
      <c r="R571" s="4"/>
    </row>
    <row r="572" spans="1:18" x14ac:dyDescent="0.4">
      <c r="A572" s="16">
        <v>113</v>
      </c>
      <c r="B572" s="19"/>
      <c r="C572" s="19"/>
      <c r="D572" s="10" t="s">
        <v>10</v>
      </c>
      <c r="E572" s="11"/>
      <c r="F572" s="1"/>
      <c r="G572" s="1"/>
      <c r="H572" s="1"/>
      <c r="I572" s="1"/>
      <c r="J572" s="1"/>
      <c r="K572" s="1"/>
      <c r="L572" s="22"/>
      <c r="M572" s="4" t="str">
        <f t="shared" ref="M572" si="1411">+IF(F569="契約なし",1,"")</f>
        <v/>
      </c>
      <c r="N572" s="4" t="str">
        <f t="shared" ref="N572" si="1412">+IF(SUM(M572)&gt;0,1,IF(G569="契約なし",1,""))</f>
        <v/>
      </c>
      <c r="O572" s="4" t="str">
        <f t="shared" ref="O572" si="1413">+IF(SUM(M572:N572)&gt;0,1,IF(H569="契約なし",1,""))</f>
        <v/>
      </c>
      <c r="P572" s="4" t="str">
        <f t="shared" ref="P572" si="1414">+IF(SUM(M572:O572)&gt;0,1,IF(I569="契約なし",1,""))</f>
        <v/>
      </c>
      <c r="Q572" s="4" t="str">
        <f t="shared" ref="Q572" si="1415">+IF(SUM(M572:P572)&gt;0,1,IF(J569="契約なし",1,""))</f>
        <v/>
      </c>
      <c r="R572" s="4" t="str">
        <f t="shared" ref="R572" si="1416">+IF(SUM(M572:Q572)&gt;0,1,IF(K569="契約なし",1,""))</f>
        <v/>
      </c>
    </row>
    <row r="573" spans="1:18" x14ac:dyDescent="0.4">
      <c r="A573" s="17"/>
      <c r="B573" s="20"/>
      <c r="C573" s="20"/>
      <c r="D573" s="12"/>
      <c r="E573" s="13" t="s">
        <v>11</v>
      </c>
      <c r="F573" s="1"/>
      <c r="G573" s="1"/>
      <c r="H573" s="1"/>
      <c r="I573" s="1"/>
      <c r="J573" s="1"/>
      <c r="K573" s="1"/>
      <c r="L573" s="23"/>
      <c r="M573" s="4"/>
      <c r="N573" s="4"/>
      <c r="O573" s="4"/>
      <c r="P573" s="4"/>
      <c r="Q573" s="4"/>
      <c r="R573" s="4"/>
    </row>
    <row r="574" spans="1:18" x14ac:dyDescent="0.4">
      <c r="A574" s="17"/>
      <c r="B574" s="20"/>
      <c r="C574" s="20"/>
      <c r="D574" s="12"/>
      <c r="E574" s="13" t="s">
        <v>12</v>
      </c>
      <c r="F574" s="1"/>
      <c r="G574" s="1"/>
      <c r="H574" s="1"/>
      <c r="I574" s="1"/>
      <c r="J574" s="1"/>
      <c r="K574" s="1"/>
      <c r="L574" s="23"/>
      <c r="M574" s="4"/>
      <c r="N574" s="4"/>
      <c r="O574" s="4"/>
      <c r="P574" s="4"/>
      <c r="Q574" s="4"/>
      <c r="R574" s="4"/>
    </row>
    <row r="575" spans="1:18" x14ac:dyDescent="0.4">
      <c r="A575" s="17"/>
      <c r="B575" s="20"/>
      <c r="C575" s="20"/>
      <c r="D575" s="12"/>
      <c r="E575" s="13" t="s">
        <v>14</v>
      </c>
      <c r="F575" s="1"/>
      <c r="G575" s="1"/>
      <c r="H575" s="1"/>
      <c r="I575" s="1"/>
      <c r="J575" s="1"/>
      <c r="K575" s="1"/>
      <c r="L575" s="23"/>
      <c r="M575" s="2" t="str">
        <f t="shared" ref="M575" si="1417">+IFERROR(IF(OR(M577&lt;&gt;"",N577&lt;&gt;"",O577&lt;&gt;"",P577&lt;&gt;"",Q577&lt;&gt;"",R577&lt;&gt;""),M577&amp;N577&amp;O577&amp;P577&amp;Q577&amp;R577&amp;"の通所日数、回数を確認してください",IF(AND(F575&lt;&gt;"",OR(B575="",C575="")),"受給者証番号又は通所者氏名を入力してください",IF(AND(OR(B575&lt;&gt;"",C575&lt;&gt;""),F575=""),"実績を入力してください",""))),"正しく入力してください")</f>
        <v/>
      </c>
      <c r="N575" s="4"/>
      <c r="O575" s="4"/>
      <c r="P575" s="4"/>
      <c r="Q575" s="4"/>
      <c r="R575" s="4"/>
    </row>
    <row r="576" spans="1:18" x14ac:dyDescent="0.4">
      <c r="A576" s="18"/>
      <c r="B576" s="21"/>
      <c r="C576" s="21"/>
      <c r="D576" s="14"/>
      <c r="E576" s="13" t="s">
        <v>16</v>
      </c>
      <c r="F576" s="1"/>
      <c r="G576" s="1"/>
      <c r="H576" s="1"/>
      <c r="I576" s="1"/>
      <c r="J576" s="1"/>
      <c r="K576" s="1"/>
      <c r="L576" s="24"/>
      <c r="M576" s="2"/>
      <c r="N576" s="4"/>
      <c r="O576" s="4"/>
      <c r="P576" s="4"/>
      <c r="Q576" s="4"/>
      <c r="R576" s="4"/>
    </row>
    <row r="577" spans="1:18" x14ac:dyDescent="0.4">
      <c r="A577" s="16">
        <v>114</v>
      </c>
      <c r="B577" s="19"/>
      <c r="C577" s="19"/>
      <c r="D577" s="10" t="s">
        <v>10</v>
      </c>
      <c r="E577" s="11"/>
      <c r="F577" s="1"/>
      <c r="G577" s="1"/>
      <c r="H577" s="1"/>
      <c r="I577" s="1"/>
      <c r="J577" s="1"/>
      <c r="K577" s="1"/>
      <c r="L577" s="22"/>
      <c r="M577" s="4" t="str">
        <f t="shared" ref="M577" si="1418">+IF(OR(M578=1,$B575="",$C575=""),"",IF(AND(F575*2=SUM(F577:F579),F575&lt;&gt;""),"",$F$11))</f>
        <v/>
      </c>
      <c r="N577" s="4" t="str">
        <f t="shared" ref="N577" si="1419">+IF(OR(N578=1,$B575="",$C575=""),"",IF(AND(G575*2=SUM(G577:G579),G575&lt;&gt;""),"",$G$11))</f>
        <v/>
      </c>
      <c r="O577" s="4" t="str">
        <f t="shared" ref="O577" si="1420">+IF(OR(O578=1,$B575="",$C575=""),"",IF(AND(H575*2=SUM(H577:H579),H575&lt;&gt;""),"",$H$11))</f>
        <v/>
      </c>
      <c r="P577" s="4" t="str">
        <f t="shared" ref="P577" si="1421">+IF(OR(P578=1,$B575="",$C575=""),"",IF(AND(I575*2=SUM(I577:I579),I575&lt;&gt;""),"",$I$11))</f>
        <v/>
      </c>
      <c r="Q577" s="4" t="str">
        <f t="shared" ref="Q577" si="1422">+IF(OR(Q578=1,$B575="",$C575=""),"",IF(AND(J575*2=SUM(J577:J579),J575&lt;&gt;""),"",$J$11))</f>
        <v/>
      </c>
      <c r="R577" s="4" t="str">
        <f t="shared" ref="R577" si="1423">+IF(OR(R578=1,$B575="",$C575=""),"",IF(AND(K575*2=SUM(K577:K579),K575&lt;&gt;""),"",$K$11))</f>
        <v/>
      </c>
    </row>
    <row r="578" spans="1:18" x14ac:dyDescent="0.4">
      <c r="A578" s="17"/>
      <c r="B578" s="20"/>
      <c r="C578" s="20"/>
      <c r="D578" s="12"/>
      <c r="E578" s="13" t="s">
        <v>11</v>
      </c>
      <c r="F578" s="1"/>
      <c r="G578" s="1"/>
      <c r="H578" s="1"/>
      <c r="I578" s="1"/>
      <c r="J578" s="1"/>
      <c r="K578" s="1"/>
      <c r="L578" s="23"/>
      <c r="M578" s="4" t="str">
        <f t="shared" ref="M578" si="1424">+IF(F575="契約なし",1,"")</f>
        <v/>
      </c>
      <c r="N578" s="4" t="str">
        <f t="shared" ref="N578" si="1425">+IF(SUM(M578)&gt;0,1,IF(G575="契約なし",1,""))</f>
        <v/>
      </c>
      <c r="O578" s="4" t="str">
        <f t="shared" ref="O578" si="1426">+IF(SUM(M578:N578)&gt;0,1,IF(H575="契約なし",1,""))</f>
        <v/>
      </c>
      <c r="P578" s="4" t="str">
        <f t="shared" ref="P578" si="1427">+IF(SUM(M578:O578)&gt;0,1,IF(I575="契約なし",1,""))</f>
        <v/>
      </c>
      <c r="Q578" s="4" t="str">
        <f t="shared" ref="Q578" si="1428">+IF(SUM(M578:P578)&gt;0,1,IF(J575="契約なし",1,""))</f>
        <v/>
      </c>
      <c r="R578" s="4" t="str">
        <f t="shared" ref="R578" si="1429">+IF(SUM(M578:Q578)&gt;0,1,IF(K575="契約なし",1,""))</f>
        <v/>
      </c>
    </row>
    <row r="579" spans="1:18" x14ac:dyDescent="0.4">
      <c r="A579" s="17"/>
      <c r="B579" s="20"/>
      <c r="C579" s="20"/>
      <c r="D579" s="12"/>
      <c r="E579" s="13" t="s">
        <v>12</v>
      </c>
      <c r="F579" s="1"/>
      <c r="G579" s="1"/>
      <c r="H579" s="1"/>
      <c r="I579" s="1"/>
      <c r="J579" s="1"/>
      <c r="K579" s="1"/>
      <c r="L579" s="23"/>
      <c r="M579" s="4"/>
      <c r="N579" s="4"/>
      <c r="O579" s="4"/>
      <c r="P579" s="4"/>
      <c r="Q579" s="4"/>
      <c r="R579" s="4"/>
    </row>
    <row r="580" spans="1:18" x14ac:dyDescent="0.4">
      <c r="A580" s="17"/>
      <c r="B580" s="20"/>
      <c r="C580" s="20"/>
      <c r="D580" s="12"/>
      <c r="E580" s="13" t="s">
        <v>14</v>
      </c>
      <c r="F580" s="1"/>
      <c r="G580" s="1"/>
      <c r="H580" s="1"/>
      <c r="I580" s="1"/>
      <c r="J580" s="1"/>
      <c r="K580" s="1"/>
      <c r="L580" s="23"/>
      <c r="M580" s="4"/>
      <c r="N580" s="4"/>
      <c r="O580" s="4"/>
      <c r="P580" s="4"/>
      <c r="Q580" s="4"/>
      <c r="R580" s="4"/>
    </row>
    <row r="581" spans="1:18" x14ac:dyDescent="0.4">
      <c r="A581" s="18"/>
      <c r="B581" s="21"/>
      <c r="C581" s="21"/>
      <c r="D581" s="14"/>
      <c r="E581" s="13" t="s">
        <v>15</v>
      </c>
      <c r="F581" s="1"/>
      <c r="G581" s="1"/>
      <c r="H581" s="1"/>
      <c r="I581" s="1"/>
      <c r="J581" s="1"/>
      <c r="K581" s="1"/>
      <c r="L581" s="24"/>
      <c r="M581" s="4"/>
      <c r="N581" s="4"/>
      <c r="O581" s="4"/>
      <c r="P581" s="4"/>
      <c r="Q581" s="4"/>
      <c r="R581" s="4"/>
    </row>
    <row r="582" spans="1:18" x14ac:dyDescent="0.4">
      <c r="A582" s="16">
        <v>115</v>
      </c>
      <c r="B582" s="19"/>
      <c r="C582" s="19"/>
      <c r="D582" s="10" t="s">
        <v>10</v>
      </c>
      <c r="E582" s="11"/>
      <c r="F582" s="1"/>
      <c r="G582" s="1"/>
      <c r="H582" s="1"/>
      <c r="I582" s="1"/>
      <c r="J582" s="1"/>
      <c r="K582" s="1"/>
      <c r="L582" s="22"/>
      <c r="M582" s="2" t="str">
        <f t="shared" ref="M582" si="1430">+IFERROR(IF(OR(M583&lt;&gt;"",N583&lt;&gt;"",O583&lt;&gt;"",P583&lt;&gt;"",Q583&lt;&gt;"",R583&lt;&gt;""),M583&amp;N583&amp;O583&amp;P583&amp;Q583&amp;R583&amp;"の通所日数、回数を確認してください",IF(AND(F582&lt;&gt;"",OR(B582="",C582="")),"受給者証番号又は通所者氏名を入力してください",IF(AND(OR(B582&lt;&gt;"",C582&lt;&gt;""),F582=""),"実績を入力してください",""))),"正しく入力してください")</f>
        <v/>
      </c>
      <c r="N582" s="4"/>
      <c r="O582" s="4"/>
      <c r="P582" s="4"/>
      <c r="Q582" s="4"/>
      <c r="R582" s="4"/>
    </row>
    <row r="583" spans="1:18" x14ac:dyDescent="0.4">
      <c r="A583" s="17"/>
      <c r="B583" s="20"/>
      <c r="C583" s="20"/>
      <c r="D583" s="12"/>
      <c r="E583" s="13" t="s">
        <v>11</v>
      </c>
      <c r="F583" s="1"/>
      <c r="G583" s="1"/>
      <c r="H583" s="1"/>
      <c r="I583" s="1"/>
      <c r="J583" s="1"/>
      <c r="K583" s="1"/>
      <c r="L583" s="23"/>
      <c r="M583" s="4" t="str">
        <f t="shared" ref="M583" si="1431">+IF(OR(M584=1,$B582="",$C582=""),"",IF(AND(F582*2=SUM(F583:F585),F582&lt;&gt;""),"",$F$11))</f>
        <v/>
      </c>
      <c r="N583" s="4" t="str">
        <f t="shared" ref="N583" si="1432">+IF(OR(N584=1,$B582="",$C582=""),"",IF(AND(G582*2=SUM(G583:G585),G582&lt;&gt;""),"",$G$11))</f>
        <v/>
      </c>
      <c r="O583" s="4" t="str">
        <f t="shared" ref="O583" si="1433">+IF(OR(O584=1,$B582="",$C582=""),"",IF(AND(H582*2=SUM(H583:H585),H582&lt;&gt;""),"",$H$11))</f>
        <v/>
      </c>
      <c r="P583" s="4" t="str">
        <f t="shared" ref="P583" si="1434">+IF(OR(P584=1,$B582="",$C582=""),"",IF(AND(I582*2=SUM(I583:I585),I582&lt;&gt;""),"",$I$11))</f>
        <v/>
      </c>
      <c r="Q583" s="4" t="str">
        <f t="shared" ref="Q583" si="1435">+IF(OR(Q584=1,$B582="",$C582=""),"",IF(AND(J582*2=SUM(J583:J585),J582&lt;&gt;""),"",$J$11))</f>
        <v/>
      </c>
      <c r="R583" s="4" t="str">
        <f t="shared" ref="R583" si="1436">+IF(OR(R584=1,$B582="",$C582=""),"",IF(AND(K582*2=SUM(K583:K585),K582&lt;&gt;""),"",$K$11))</f>
        <v/>
      </c>
    </row>
    <row r="584" spans="1:18" x14ac:dyDescent="0.4">
      <c r="A584" s="17"/>
      <c r="B584" s="20"/>
      <c r="C584" s="20"/>
      <c r="D584" s="12"/>
      <c r="E584" s="13" t="s">
        <v>12</v>
      </c>
      <c r="F584" s="1"/>
      <c r="G584" s="1"/>
      <c r="H584" s="1"/>
      <c r="I584" s="1"/>
      <c r="J584" s="1"/>
      <c r="K584" s="1"/>
      <c r="L584" s="23"/>
      <c r="M584" s="4" t="str">
        <f t="shared" ref="M584" si="1437">+IF(F582="契約なし",1,"")</f>
        <v/>
      </c>
      <c r="N584" s="4" t="str">
        <f t="shared" ref="N584" si="1438">+IF(SUM(M584)&gt;0,1,IF(G582="契約なし",1,""))</f>
        <v/>
      </c>
      <c r="O584" s="4" t="str">
        <f t="shared" ref="O584" si="1439">+IF(SUM(M584:N584)&gt;0,1,IF(H582="契約なし",1,""))</f>
        <v/>
      </c>
      <c r="P584" s="4" t="str">
        <f t="shared" ref="P584" si="1440">+IF(SUM(M584:O584)&gt;0,1,IF(I582="契約なし",1,""))</f>
        <v/>
      </c>
      <c r="Q584" s="4" t="str">
        <f t="shared" ref="Q584" si="1441">+IF(SUM(M584:P584)&gt;0,1,IF(J582="契約なし",1,""))</f>
        <v/>
      </c>
      <c r="R584" s="4" t="str">
        <f t="shared" ref="R584" si="1442">+IF(SUM(M584:Q584)&gt;0,1,IF(K582="契約なし",1,""))</f>
        <v/>
      </c>
    </row>
    <row r="585" spans="1:18" x14ac:dyDescent="0.4">
      <c r="A585" s="17"/>
      <c r="B585" s="20"/>
      <c r="C585" s="20"/>
      <c r="D585" s="12"/>
      <c r="E585" s="13" t="s">
        <v>14</v>
      </c>
      <c r="F585" s="1"/>
      <c r="G585" s="1"/>
      <c r="H585" s="1"/>
      <c r="I585" s="1"/>
      <c r="J585" s="1"/>
      <c r="K585" s="1"/>
      <c r="L585" s="23"/>
      <c r="M585" s="4"/>
      <c r="N585" s="4"/>
      <c r="O585" s="4"/>
      <c r="P585" s="4"/>
      <c r="Q585" s="4"/>
      <c r="R585" s="4"/>
    </row>
    <row r="586" spans="1:18" x14ac:dyDescent="0.4">
      <c r="A586" s="18"/>
      <c r="B586" s="21"/>
      <c r="C586" s="21"/>
      <c r="D586" s="14"/>
      <c r="E586" s="13" t="s">
        <v>16</v>
      </c>
      <c r="F586" s="1"/>
      <c r="G586" s="1"/>
      <c r="H586" s="1"/>
      <c r="I586" s="1"/>
      <c r="J586" s="1"/>
      <c r="K586" s="1"/>
      <c r="L586" s="24"/>
      <c r="M586" s="4"/>
      <c r="N586" s="4"/>
      <c r="O586" s="4"/>
      <c r="P586" s="4"/>
      <c r="Q586" s="4"/>
      <c r="R586" s="4"/>
    </row>
    <row r="587" spans="1:18" x14ac:dyDescent="0.4">
      <c r="A587" s="16">
        <v>116</v>
      </c>
      <c r="B587" s="19"/>
      <c r="C587" s="19"/>
      <c r="D587" s="10" t="s">
        <v>10</v>
      </c>
      <c r="E587" s="11"/>
      <c r="F587" s="1"/>
      <c r="G587" s="1"/>
      <c r="H587" s="1"/>
      <c r="I587" s="1"/>
      <c r="J587" s="1"/>
      <c r="K587" s="1"/>
      <c r="L587" s="22"/>
      <c r="M587" s="4"/>
      <c r="N587" s="4"/>
      <c r="O587" s="4"/>
      <c r="P587" s="4"/>
      <c r="Q587" s="4"/>
      <c r="R587" s="4"/>
    </row>
    <row r="588" spans="1:18" x14ac:dyDescent="0.4">
      <c r="A588" s="17"/>
      <c r="B588" s="20"/>
      <c r="C588" s="20"/>
      <c r="D588" s="12"/>
      <c r="E588" s="13" t="s">
        <v>11</v>
      </c>
      <c r="F588" s="1"/>
      <c r="G588" s="1"/>
      <c r="H588" s="1"/>
      <c r="I588" s="1"/>
      <c r="J588" s="1"/>
      <c r="K588" s="1"/>
      <c r="L588" s="23"/>
      <c r="M588" s="2" t="str">
        <f t="shared" ref="M588" si="1443">+IFERROR(IF(OR(M589&lt;&gt;"",N589&lt;&gt;"",O589&lt;&gt;"",P589&lt;&gt;"",Q589&lt;&gt;"",R589&lt;&gt;""),M589&amp;N589&amp;O589&amp;P589&amp;Q589&amp;R589&amp;"の通所日数、回数を確認してください",IF(AND(F588&lt;&gt;"",OR(B588="",C588="")),"受給者証番号又は通所者氏名を入力してください",IF(AND(OR(B588&lt;&gt;"",C588&lt;&gt;""),F588=""),"実績を入力してください",""))),"正しく入力してください")</f>
        <v/>
      </c>
      <c r="N588" s="4"/>
      <c r="O588" s="4"/>
      <c r="P588" s="4"/>
      <c r="Q588" s="4"/>
      <c r="R588" s="4"/>
    </row>
    <row r="589" spans="1:18" x14ac:dyDescent="0.4">
      <c r="A589" s="17"/>
      <c r="B589" s="20"/>
      <c r="C589" s="20"/>
      <c r="D589" s="12"/>
      <c r="E589" s="13" t="s">
        <v>12</v>
      </c>
      <c r="F589" s="1"/>
      <c r="G589" s="1"/>
      <c r="H589" s="1"/>
      <c r="I589" s="1"/>
      <c r="J589" s="1"/>
      <c r="K589" s="1"/>
      <c r="L589" s="23"/>
      <c r="M589" s="4" t="str">
        <f t="shared" ref="M589" si="1444">+IF(OR(M590=1,$B588="",$C588=""),"",IF(AND(F588*2=SUM(F589:F592),F588&lt;&gt;""),"",$F$11))</f>
        <v/>
      </c>
      <c r="N589" s="4" t="str">
        <f t="shared" ref="N589" si="1445">+IF(OR(N590=1,$B588="",$C588=""),"",IF(AND(G588*2=SUM(G589:G592),G588&lt;&gt;""),"",$G$11))</f>
        <v/>
      </c>
      <c r="O589" s="4" t="str">
        <f t="shared" ref="O589" si="1446">+IF(OR(O590=1,$B588="",$C588=""),"",IF(AND(H588*2=SUM(H589:H592),H588&lt;&gt;""),"",$H$11))</f>
        <v/>
      </c>
      <c r="P589" s="4" t="str">
        <f t="shared" ref="P589" si="1447">+IF(OR(P590=1,$B588="",$C588=""),"",IF(AND(I588*2=SUM(I589:I592),I588&lt;&gt;""),"",$I$11))</f>
        <v/>
      </c>
      <c r="Q589" s="4" t="str">
        <f t="shared" ref="Q589" si="1448">+IF(OR(Q590=1,$B588="",$C588=""),"",IF(AND(J588*2=SUM(J589:J592),J588&lt;&gt;""),"",$J$11))</f>
        <v/>
      </c>
      <c r="R589" s="4" t="str">
        <f t="shared" ref="R589" si="1449">+IF(OR(R590=1,$B588="",$C588=""),"",IF(AND(K588*2=SUM(K589:K592),K588&lt;&gt;""),"",$K$11))</f>
        <v/>
      </c>
    </row>
    <row r="590" spans="1:18" x14ac:dyDescent="0.4">
      <c r="A590" s="17"/>
      <c r="B590" s="20"/>
      <c r="C590" s="20"/>
      <c r="D590" s="12"/>
      <c r="E590" s="13" t="s">
        <v>14</v>
      </c>
      <c r="F590" s="1"/>
      <c r="G590" s="1"/>
      <c r="H590" s="1"/>
      <c r="I590" s="1"/>
      <c r="J590" s="1"/>
      <c r="K590" s="1"/>
      <c r="L590" s="23"/>
      <c r="M590" s="4" t="str">
        <f t="shared" ref="M590" si="1450">+IF(F588="契約なし",1,"")</f>
        <v/>
      </c>
      <c r="N590" s="4" t="str">
        <f t="shared" ref="N590" si="1451">+IF(SUM(M590)&gt;0,1,IF(G588="契約なし",1,""))</f>
        <v/>
      </c>
      <c r="O590" s="4" t="str">
        <f t="shared" ref="O590" si="1452">+IF(SUM(M590:N590)&gt;0,1,IF(H588="契約なし",1,""))</f>
        <v/>
      </c>
      <c r="P590" s="4" t="str">
        <f t="shared" ref="P590" si="1453">+IF(SUM(M590:O590)&gt;0,1,IF(I588="契約なし",1,""))</f>
        <v/>
      </c>
      <c r="Q590" s="4" t="str">
        <f t="shared" ref="Q590" si="1454">+IF(SUM(M590:P590)&gt;0,1,IF(J588="契約なし",1,""))</f>
        <v/>
      </c>
      <c r="R590" s="4" t="str">
        <f t="shared" ref="R590" si="1455">+IF(SUM(M590:Q590)&gt;0,1,IF(K588="契約なし",1,""))</f>
        <v/>
      </c>
    </row>
    <row r="591" spans="1:18" x14ac:dyDescent="0.4">
      <c r="A591" s="18"/>
      <c r="B591" s="21"/>
      <c r="C591" s="21"/>
      <c r="D591" s="14"/>
      <c r="E591" s="13" t="s">
        <v>15</v>
      </c>
      <c r="F591" s="1"/>
      <c r="G591" s="1"/>
      <c r="H591" s="1"/>
      <c r="I591" s="1"/>
      <c r="J591" s="1"/>
      <c r="K591" s="1"/>
      <c r="L591" s="24"/>
      <c r="M591" s="4"/>
      <c r="N591" s="4"/>
      <c r="O591" s="4"/>
      <c r="P591" s="4"/>
      <c r="Q591" s="4"/>
      <c r="R591" s="4"/>
    </row>
    <row r="592" spans="1:18" x14ac:dyDescent="0.4">
      <c r="A592" s="16">
        <v>117</v>
      </c>
      <c r="B592" s="19"/>
      <c r="C592" s="19"/>
      <c r="D592" s="10" t="s">
        <v>10</v>
      </c>
      <c r="E592" s="11"/>
      <c r="F592" s="1"/>
      <c r="G592" s="1"/>
      <c r="H592" s="1"/>
      <c r="I592" s="1"/>
      <c r="J592" s="1"/>
      <c r="K592" s="1"/>
      <c r="L592" s="22"/>
      <c r="M592" s="4"/>
      <c r="N592" s="4"/>
      <c r="O592" s="4"/>
      <c r="P592" s="4"/>
      <c r="Q592" s="4"/>
      <c r="R592" s="4"/>
    </row>
    <row r="593" spans="1:18" x14ac:dyDescent="0.4">
      <c r="A593" s="17"/>
      <c r="B593" s="20"/>
      <c r="C593" s="20"/>
      <c r="D593" s="12"/>
      <c r="E593" s="13" t="s">
        <v>11</v>
      </c>
      <c r="F593" s="1"/>
      <c r="G593" s="1"/>
      <c r="H593" s="1"/>
      <c r="I593" s="1"/>
      <c r="J593" s="1"/>
      <c r="K593" s="1"/>
      <c r="L593" s="23"/>
      <c r="M593" s="4"/>
      <c r="N593" s="4"/>
      <c r="O593" s="4"/>
      <c r="P593" s="4"/>
      <c r="Q593" s="4"/>
      <c r="R593" s="4"/>
    </row>
    <row r="594" spans="1:18" x14ac:dyDescent="0.4">
      <c r="A594" s="17"/>
      <c r="B594" s="20"/>
      <c r="C594" s="20"/>
      <c r="D594" s="12"/>
      <c r="E594" s="13" t="s">
        <v>12</v>
      </c>
      <c r="F594" s="1"/>
      <c r="G594" s="1"/>
      <c r="H594" s="1"/>
      <c r="I594" s="1"/>
      <c r="J594" s="1"/>
      <c r="K594" s="1"/>
      <c r="L594" s="23"/>
      <c r="M594" s="2" t="str">
        <f t="shared" ref="M594" si="1456">+IFERROR(IF(OR(M595&lt;&gt;"",N595&lt;&gt;"",O595&lt;&gt;"",P595&lt;&gt;"",Q595&lt;&gt;"",R595&lt;&gt;""),M595&amp;N595&amp;O595&amp;P595&amp;Q595&amp;R595&amp;"の通所日数、回数を確認してください",IF(AND(F594&lt;&gt;"",OR(B594="",C594="")),"受給者証番号又は通所者氏名を入力してください",IF(AND(OR(B594&lt;&gt;"",C594&lt;&gt;""),F594=""),"実績を入力してください",""))),"正しく入力してください")</f>
        <v/>
      </c>
      <c r="N594" s="4"/>
      <c r="O594" s="4"/>
      <c r="P594" s="4"/>
      <c r="Q594" s="4"/>
      <c r="R594" s="4"/>
    </row>
    <row r="595" spans="1:18" x14ac:dyDescent="0.4">
      <c r="A595" s="17"/>
      <c r="B595" s="20"/>
      <c r="C595" s="20"/>
      <c r="D595" s="12"/>
      <c r="E595" s="13" t="s">
        <v>14</v>
      </c>
      <c r="F595" s="1"/>
      <c r="G595" s="1"/>
      <c r="H595" s="1"/>
      <c r="I595" s="1"/>
      <c r="J595" s="1"/>
      <c r="K595" s="1"/>
      <c r="L595" s="23"/>
      <c r="M595" s="4" t="str">
        <f t="shared" ref="M595" si="1457">+IF(OR(M597=1,$B594="",$C594=""),"",IF(AND(F594*2=SUM(F595:F598),F594&lt;&gt;""),"",$F$11))</f>
        <v/>
      </c>
      <c r="N595" s="4" t="str">
        <f t="shared" ref="N595" si="1458">+IF(OR(N597=1,$B594="",$C594=""),"",IF(AND(G594*2=SUM(G595:G598),G594&lt;&gt;""),"",$G$11))</f>
        <v/>
      </c>
      <c r="O595" s="4" t="str">
        <f t="shared" ref="O595" si="1459">+IF(OR(O597=1,$B594="",$C594=""),"",IF(AND(H594*2=SUM(H595:H598),H594&lt;&gt;""),"",$H$11))</f>
        <v/>
      </c>
      <c r="P595" s="4" t="str">
        <f t="shared" ref="P595" si="1460">+IF(OR(P597=1,$B594="",$C594=""),"",IF(AND(I594*2=SUM(I595:I598),I594&lt;&gt;""),"",$I$11))</f>
        <v/>
      </c>
      <c r="Q595" s="4" t="str">
        <f t="shared" ref="Q595" si="1461">+IF(OR(Q597=1,$B594="",$C594=""),"",IF(AND(J594*2=SUM(J595:J598),J594&lt;&gt;""),"",$J$11))</f>
        <v/>
      </c>
      <c r="R595" s="4" t="str">
        <f t="shared" ref="R595" si="1462">+IF(OR(R597=1,$B594="",$C594=""),"",IF(AND(K594*2=SUM(K595:K598),K594&lt;&gt;""),"",$K$11))</f>
        <v/>
      </c>
    </row>
    <row r="596" spans="1:18" x14ac:dyDescent="0.4">
      <c r="A596" s="18"/>
      <c r="B596" s="21"/>
      <c r="C596" s="21"/>
      <c r="D596" s="14"/>
      <c r="E596" s="13" t="s">
        <v>16</v>
      </c>
      <c r="F596" s="1"/>
      <c r="G596" s="1"/>
      <c r="H596" s="1"/>
      <c r="I596" s="1"/>
      <c r="J596" s="1"/>
      <c r="K596" s="1"/>
      <c r="L596" s="24"/>
      <c r="M596" s="4"/>
      <c r="N596" s="4"/>
      <c r="O596" s="4"/>
      <c r="P596" s="4"/>
      <c r="Q596" s="4"/>
      <c r="R596" s="4"/>
    </row>
    <row r="597" spans="1:18" x14ac:dyDescent="0.4">
      <c r="A597" s="16">
        <v>118</v>
      </c>
      <c r="B597" s="19"/>
      <c r="C597" s="19"/>
      <c r="D597" s="10" t="s">
        <v>10</v>
      </c>
      <c r="E597" s="11"/>
      <c r="F597" s="1"/>
      <c r="G597" s="1"/>
      <c r="H597" s="1"/>
      <c r="I597" s="1"/>
      <c r="J597" s="1"/>
      <c r="K597" s="1"/>
      <c r="L597" s="22"/>
      <c r="M597" s="4" t="str">
        <f t="shared" ref="M597" si="1463">+IF(F594="契約なし",1,"")</f>
        <v/>
      </c>
      <c r="N597" s="4" t="str">
        <f t="shared" ref="N597" si="1464">+IF(SUM(M597)&gt;0,1,IF(G594="契約なし",1,""))</f>
        <v/>
      </c>
      <c r="O597" s="4" t="str">
        <f t="shared" ref="O597" si="1465">+IF(SUM(M597:N597)&gt;0,1,IF(H594="契約なし",1,""))</f>
        <v/>
      </c>
      <c r="P597" s="4" t="str">
        <f t="shared" ref="P597" si="1466">+IF(SUM(M597:O597)&gt;0,1,IF(I594="契約なし",1,""))</f>
        <v/>
      </c>
      <c r="Q597" s="4" t="str">
        <f t="shared" ref="Q597" si="1467">+IF(SUM(M597:P597)&gt;0,1,IF(J594="契約なし",1,""))</f>
        <v/>
      </c>
      <c r="R597" s="4" t="str">
        <f t="shared" ref="R597" si="1468">+IF(SUM(M597:Q597)&gt;0,1,IF(K594="契約なし",1,""))</f>
        <v/>
      </c>
    </row>
    <row r="598" spans="1:18" x14ac:dyDescent="0.4">
      <c r="A598" s="17"/>
      <c r="B598" s="20"/>
      <c r="C598" s="20"/>
      <c r="D598" s="12"/>
      <c r="E598" s="13" t="s">
        <v>11</v>
      </c>
      <c r="F598" s="1"/>
      <c r="G598" s="1"/>
      <c r="H598" s="1"/>
      <c r="I598" s="1"/>
      <c r="J598" s="1"/>
      <c r="K598" s="1"/>
      <c r="L598" s="23"/>
      <c r="M598" s="4"/>
      <c r="N598" s="4"/>
      <c r="O598" s="4"/>
      <c r="P598" s="4"/>
      <c r="Q598" s="4"/>
      <c r="R598" s="4"/>
    </row>
    <row r="599" spans="1:18" x14ac:dyDescent="0.4">
      <c r="A599" s="17"/>
      <c r="B599" s="20"/>
      <c r="C599" s="20"/>
      <c r="D599" s="12"/>
      <c r="E599" s="13" t="s">
        <v>12</v>
      </c>
      <c r="F599" s="1"/>
      <c r="G599" s="1"/>
      <c r="H599" s="1"/>
      <c r="I599" s="1"/>
      <c r="J599" s="1"/>
      <c r="K599" s="1"/>
      <c r="L599" s="23"/>
      <c r="M599" s="4"/>
      <c r="N599" s="4"/>
      <c r="O599" s="4"/>
      <c r="P599" s="4"/>
      <c r="Q599" s="4"/>
      <c r="R599" s="4"/>
    </row>
    <row r="600" spans="1:18" x14ac:dyDescent="0.4">
      <c r="A600" s="17"/>
      <c r="B600" s="20"/>
      <c r="C600" s="20"/>
      <c r="D600" s="12"/>
      <c r="E600" s="13" t="s">
        <v>14</v>
      </c>
      <c r="F600" s="1"/>
      <c r="G600" s="1"/>
      <c r="H600" s="1"/>
      <c r="I600" s="1"/>
      <c r="J600" s="1"/>
      <c r="K600" s="1"/>
      <c r="L600" s="23"/>
      <c r="M600" s="2" t="str">
        <f t="shared" ref="M600" si="1469">+IFERROR(IF(OR(M602&lt;&gt;"",N602&lt;&gt;"",O602&lt;&gt;"",P602&lt;&gt;"",Q602&lt;&gt;"",R602&lt;&gt;""),M602&amp;N602&amp;O602&amp;P602&amp;Q602&amp;R602&amp;"の通所日数、回数を確認してください",IF(AND(F600&lt;&gt;"",OR(B600="",C600="")),"受給者証番号又は通所者氏名を入力してください",IF(AND(OR(B600&lt;&gt;"",C600&lt;&gt;""),F600=""),"実績を入力してください",""))),"正しく入力してください")</f>
        <v/>
      </c>
      <c r="N600" s="4"/>
      <c r="O600" s="4"/>
      <c r="P600" s="4"/>
      <c r="Q600" s="4"/>
      <c r="R600" s="4"/>
    </row>
    <row r="601" spans="1:18" x14ac:dyDescent="0.4">
      <c r="A601" s="18"/>
      <c r="B601" s="21"/>
      <c r="C601" s="21"/>
      <c r="D601" s="14"/>
      <c r="E601" s="13" t="s">
        <v>15</v>
      </c>
      <c r="F601" s="1"/>
      <c r="G601" s="1"/>
      <c r="H601" s="1"/>
      <c r="I601" s="1"/>
      <c r="J601" s="1"/>
      <c r="K601" s="1"/>
      <c r="L601" s="24"/>
      <c r="M601" s="2"/>
      <c r="N601" s="4"/>
      <c r="O601" s="4"/>
      <c r="P601" s="4"/>
      <c r="Q601" s="4"/>
      <c r="R601" s="4"/>
    </row>
    <row r="602" spans="1:18" x14ac:dyDescent="0.4">
      <c r="A602" s="16">
        <v>119</v>
      </c>
      <c r="B602" s="19"/>
      <c r="C602" s="19"/>
      <c r="D602" s="10" t="s">
        <v>10</v>
      </c>
      <c r="E602" s="11"/>
      <c r="F602" s="1"/>
      <c r="G602" s="1"/>
      <c r="H602" s="1"/>
      <c r="I602" s="1"/>
      <c r="J602" s="1"/>
      <c r="K602" s="1"/>
      <c r="L602" s="22"/>
      <c r="M602" s="4" t="str">
        <f t="shared" ref="M602" si="1470">+IF(OR(M603=1,$B600="",$C600=""),"",IF(AND(F600*2=SUM(F602:F604),F600&lt;&gt;""),"",$F$11))</f>
        <v/>
      </c>
      <c r="N602" s="4" t="str">
        <f t="shared" ref="N602" si="1471">+IF(OR(N603=1,$B600="",$C600=""),"",IF(AND(G600*2=SUM(G602:G604),G600&lt;&gt;""),"",$G$11))</f>
        <v/>
      </c>
      <c r="O602" s="4" t="str">
        <f t="shared" ref="O602" si="1472">+IF(OR(O603=1,$B600="",$C600=""),"",IF(AND(H600*2=SUM(H602:H604),H600&lt;&gt;""),"",$H$11))</f>
        <v/>
      </c>
      <c r="P602" s="4" t="str">
        <f t="shared" ref="P602" si="1473">+IF(OR(P603=1,$B600="",$C600=""),"",IF(AND(I600*2=SUM(I602:I604),I600&lt;&gt;""),"",$I$11))</f>
        <v/>
      </c>
      <c r="Q602" s="4" t="str">
        <f t="shared" ref="Q602" si="1474">+IF(OR(Q603=1,$B600="",$C600=""),"",IF(AND(J600*2=SUM(J602:J604),J600&lt;&gt;""),"",$J$11))</f>
        <v/>
      </c>
      <c r="R602" s="4" t="str">
        <f t="shared" ref="R602" si="1475">+IF(OR(R603=1,$B600="",$C600=""),"",IF(AND(K600*2=SUM(K602:K604),K600&lt;&gt;""),"",$K$11))</f>
        <v/>
      </c>
    </row>
    <row r="603" spans="1:18" x14ac:dyDescent="0.4">
      <c r="A603" s="17"/>
      <c r="B603" s="20"/>
      <c r="C603" s="20"/>
      <c r="D603" s="12"/>
      <c r="E603" s="13" t="s">
        <v>11</v>
      </c>
      <c r="F603" s="1"/>
      <c r="G603" s="1"/>
      <c r="H603" s="1"/>
      <c r="I603" s="1"/>
      <c r="J603" s="1"/>
      <c r="K603" s="1"/>
      <c r="L603" s="23"/>
      <c r="M603" s="4" t="str">
        <f t="shared" ref="M603" si="1476">+IF(F600="契約なし",1,"")</f>
        <v/>
      </c>
      <c r="N603" s="4" t="str">
        <f t="shared" ref="N603" si="1477">+IF(SUM(M603)&gt;0,1,IF(G600="契約なし",1,""))</f>
        <v/>
      </c>
      <c r="O603" s="4" t="str">
        <f t="shared" ref="O603" si="1478">+IF(SUM(M603:N603)&gt;0,1,IF(H600="契約なし",1,""))</f>
        <v/>
      </c>
      <c r="P603" s="4" t="str">
        <f t="shared" ref="P603" si="1479">+IF(SUM(M603:O603)&gt;0,1,IF(I600="契約なし",1,""))</f>
        <v/>
      </c>
      <c r="Q603" s="4" t="str">
        <f t="shared" ref="Q603" si="1480">+IF(SUM(M603:P603)&gt;0,1,IF(J600="契約なし",1,""))</f>
        <v/>
      </c>
      <c r="R603" s="4" t="str">
        <f t="shared" ref="R603" si="1481">+IF(SUM(M603:Q603)&gt;0,1,IF(K600="契約なし",1,""))</f>
        <v/>
      </c>
    </row>
    <row r="604" spans="1:18" x14ac:dyDescent="0.4">
      <c r="A604" s="17"/>
      <c r="B604" s="20"/>
      <c r="C604" s="20"/>
      <c r="D604" s="12"/>
      <c r="E604" s="13" t="s">
        <v>12</v>
      </c>
      <c r="F604" s="1"/>
      <c r="G604" s="1"/>
      <c r="H604" s="1"/>
      <c r="I604" s="1"/>
      <c r="J604" s="1"/>
      <c r="K604" s="1"/>
      <c r="L604" s="23"/>
      <c r="M604" s="4"/>
      <c r="N604" s="4"/>
      <c r="O604" s="4"/>
      <c r="P604" s="4"/>
      <c r="Q604" s="4"/>
      <c r="R604" s="4"/>
    </row>
    <row r="605" spans="1:18" x14ac:dyDescent="0.4">
      <c r="A605" s="17"/>
      <c r="B605" s="20"/>
      <c r="C605" s="20"/>
      <c r="D605" s="12"/>
      <c r="E605" s="13" t="s">
        <v>14</v>
      </c>
      <c r="F605" s="1"/>
      <c r="G605" s="1"/>
      <c r="H605" s="1"/>
      <c r="I605" s="1"/>
      <c r="J605" s="1"/>
      <c r="K605" s="1"/>
      <c r="L605" s="23"/>
      <c r="M605" s="4"/>
      <c r="N605" s="4"/>
      <c r="O605" s="4"/>
      <c r="P605" s="4"/>
      <c r="Q605" s="4"/>
      <c r="R605" s="4"/>
    </row>
    <row r="606" spans="1:18" x14ac:dyDescent="0.4">
      <c r="A606" s="18"/>
      <c r="B606" s="21"/>
      <c r="C606" s="21"/>
      <c r="D606" s="14"/>
      <c r="E606" s="13" t="s">
        <v>16</v>
      </c>
      <c r="F606" s="1"/>
      <c r="G606" s="1"/>
      <c r="H606" s="1"/>
      <c r="I606" s="1"/>
      <c r="J606" s="1"/>
      <c r="K606" s="1"/>
      <c r="L606" s="24"/>
      <c r="M606" s="4"/>
      <c r="N606" s="4"/>
      <c r="O606" s="4"/>
      <c r="P606" s="4"/>
      <c r="Q606" s="4"/>
      <c r="R606" s="4"/>
    </row>
    <row r="607" spans="1:18" x14ac:dyDescent="0.4">
      <c r="A607" s="16">
        <v>120</v>
      </c>
      <c r="B607" s="19"/>
      <c r="C607" s="19"/>
      <c r="D607" s="10" t="s">
        <v>10</v>
      </c>
      <c r="E607" s="11"/>
      <c r="F607" s="1"/>
      <c r="G607" s="1"/>
      <c r="H607" s="1"/>
      <c r="I607" s="1"/>
      <c r="J607" s="1"/>
      <c r="K607" s="1"/>
      <c r="L607" s="22"/>
      <c r="M607" s="2" t="str">
        <f t="shared" ref="M607" si="1482">+IFERROR(IF(OR(M608&lt;&gt;"",N608&lt;&gt;"",O608&lt;&gt;"",P608&lt;&gt;"",Q608&lt;&gt;"",R608&lt;&gt;""),M608&amp;N608&amp;O608&amp;P608&amp;Q608&amp;R608&amp;"の通所日数、回数を確認してください",IF(AND(F607&lt;&gt;"",OR(B607="",C607="")),"受給者証番号又は通所者氏名を入力してください",IF(AND(OR(B607&lt;&gt;"",C607&lt;&gt;""),F607=""),"実績を入力してください",""))),"正しく入力してください")</f>
        <v/>
      </c>
      <c r="N607" s="4"/>
      <c r="O607" s="4"/>
      <c r="P607" s="4"/>
      <c r="Q607" s="4"/>
      <c r="R607" s="4"/>
    </row>
    <row r="608" spans="1:18" x14ac:dyDescent="0.4">
      <c r="A608" s="17"/>
      <c r="B608" s="20"/>
      <c r="C608" s="20"/>
      <c r="D608" s="12"/>
      <c r="E608" s="13" t="s">
        <v>11</v>
      </c>
      <c r="F608" s="1"/>
      <c r="G608" s="1"/>
      <c r="H608" s="1"/>
      <c r="I608" s="1"/>
      <c r="J608" s="1"/>
      <c r="K608" s="1"/>
      <c r="L608" s="23"/>
      <c r="M608" s="4" t="str">
        <f t="shared" ref="M608" si="1483">+IF(OR(M609=1,$B607="",$C607=""),"",IF(AND(F607*2=SUM(F608:F610),F607&lt;&gt;""),"",$F$11))</f>
        <v/>
      </c>
      <c r="N608" s="4" t="str">
        <f t="shared" ref="N608" si="1484">+IF(OR(N609=1,$B607="",$C607=""),"",IF(AND(G607*2=SUM(G608:G610),G607&lt;&gt;""),"",$G$11))</f>
        <v/>
      </c>
      <c r="O608" s="4" t="str">
        <f t="shared" ref="O608" si="1485">+IF(OR(O609=1,$B607="",$C607=""),"",IF(AND(H607*2=SUM(H608:H610),H607&lt;&gt;""),"",$H$11))</f>
        <v/>
      </c>
      <c r="P608" s="4" t="str">
        <f t="shared" ref="P608" si="1486">+IF(OR(P609=1,$B607="",$C607=""),"",IF(AND(I607*2=SUM(I608:I610),I607&lt;&gt;""),"",$I$11))</f>
        <v/>
      </c>
      <c r="Q608" s="4" t="str">
        <f t="shared" ref="Q608" si="1487">+IF(OR(Q609=1,$B607="",$C607=""),"",IF(AND(J607*2=SUM(J608:J610),J607&lt;&gt;""),"",$J$11))</f>
        <v/>
      </c>
      <c r="R608" s="4" t="str">
        <f t="shared" ref="R608" si="1488">+IF(OR(R609=1,$B607="",$C607=""),"",IF(AND(K607*2=SUM(K608:K610),K607&lt;&gt;""),"",$K$11))</f>
        <v/>
      </c>
    </row>
    <row r="609" spans="1:18" x14ac:dyDescent="0.4">
      <c r="A609" s="17"/>
      <c r="B609" s="20"/>
      <c r="C609" s="20"/>
      <c r="D609" s="12"/>
      <c r="E609" s="13" t="s">
        <v>12</v>
      </c>
      <c r="F609" s="1"/>
      <c r="G609" s="1"/>
      <c r="H609" s="1"/>
      <c r="I609" s="1"/>
      <c r="J609" s="1"/>
      <c r="K609" s="1"/>
      <c r="L609" s="23"/>
      <c r="M609" s="4" t="str">
        <f t="shared" ref="M609" si="1489">+IF(F607="契約なし",1,"")</f>
        <v/>
      </c>
      <c r="N609" s="4" t="str">
        <f t="shared" ref="N609" si="1490">+IF(SUM(M609)&gt;0,1,IF(G607="契約なし",1,""))</f>
        <v/>
      </c>
      <c r="O609" s="4" t="str">
        <f t="shared" ref="O609" si="1491">+IF(SUM(M609:N609)&gt;0,1,IF(H607="契約なし",1,""))</f>
        <v/>
      </c>
      <c r="P609" s="4" t="str">
        <f t="shared" ref="P609" si="1492">+IF(SUM(M609:O609)&gt;0,1,IF(I607="契約なし",1,""))</f>
        <v/>
      </c>
      <c r="Q609" s="4" t="str">
        <f t="shared" ref="Q609" si="1493">+IF(SUM(M609:P609)&gt;0,1,IF(J607="契約なし",1,""))</f>
        <v/>
      </c>
      <c r="R609" s="4" t="str">
        <f t="shared" ref="R609" si="1494">+IF(SUM(M609:Q609)&gt;0,1,IF(K607="契約なし",1,""))</f>
        <v/>
      </c>
    </row>
    <row r="610" spans="1:18" x14ac:dyDescent="0.4">
      <c r="A610" s="17"/>
      <c r="B610" s="20"/>
      <c r="C610" s="20"/>
      <c r="D610" s="12"/>
      <c r="E610" s="13" t="s">
        <v>14</v>
      </c>
      <c r="F610" s="1"/>
      <c r="G610" s="1"/>
      <c r="H610" s="1"/>
      <c r="I610" s="1"/>
      <c r="J610" s="1"/>
      <c r="K610" s="1"/>
      <c r="L610" s="23"/>
      <c r="M610" s="4"/>
      <c r="N610" s="4"/>
      <c r="O610" s="4"/>
      <c r="P610" s="4"/>
      <c r="Q610" s="4"/>
      <c r="R610" s="4"/>
    </row>
    <row r="611" spans="1:18" x14ac:dyDescent="0.4">
      <c r="A611" s="18"/>
      <c r="B611" s="21"/>
      <c r="C611" s="21"/>
      <c r="D611" s="14"/>
      <c r="E611" s="13" t="s">
        <v>15</v>
      </c>
      <c r="F611" s="1"/>
      <c r="G611" s="1"/>
      <c r="H611" s="1"/>
      <c r="I611" s="1"/>
      <c r="J611" s="1"/>
      <c r="K611" s="1"/>
      <c r="L611" s="24"/>
      <c r="M611" s="4"/>
      <c r="N611" s="4"/>
      <c r="O611" s="4"/>
      <c r="P611" s="4"/>
      <c r="Q611" s="4"/>
      <c r="R611" s="4"/>
    </row>
    <row r="612" spans="1:18" x14ac:dyDescent="0.4">
      <c r="A612" s="16">
        <v>121</v>
      </c>
      <c r="B612" s="19"/>
      <c r="C612" s="19"/>
      <c r="D612" s="10" t="s">
        <v>10</v>
      </c>
      <c r="E612" s="11"/>
      <c r="F612" s="1"/>
      <c r="G612" s="1"/>
      <c r="H612" s="1"/>
      <c r="I612" s="1"/>
      <c r="J612" s="1"/>
      <c r="K612" s="1"/>
      <c r="L612" s="22"/>
      <c r="M612" s="4"/>
      <c r="N612" s="4"/>
      <c r="O612" s="4"/>
      <c r="P612" s="4"/>
      <c r="Q612" s="4"/>
      <c r="R612" s="4"/>
    </row>
    <row r="613" spans="1:18" x14ac:dyDescent="0.4">
      <c r="A613" s="17"/>
      <c r="B613" s="20"/>
      <c r="C613" s="20"/>
      <c r="D613" s="12"/>
      <c r="E613" s="13" t="s">
        <v>11</v>
      </c>
      <c r="F613" s="1"/>
      <c r="G613" s="1"/>
      <c r="H613" s="1"/>
      <c r="I613" s="1"/>
      <c r="J613" s="1"/>
      <c r="K613" s="1"/>
      <c r="L613" s="23"/>
      <c r="M613" s="2" t="str">
        <f t="shared" ref="M613" si="1495">+IFERROR(IF(OR(M614&lt;&gt;"",N614&lt;&gt;"",O614&lt;&gt;"",P614&lt;&gt;"",Q614&lt;&gt;"",R614&lt;&gt;""),M614&amp;N614&amp;O614&amp;P614&amp;Q614&amp;R614&amp;"の通所日数、回数を確認してください",IF(AND(F613&lt;&gt;"",OR(B613="",C613="")),"受給者証番号又は通所者氏名を入力してください",IF(AND(OR(B613&lt;&gt;"",C613&lt;&gt;""),F613=""),"実績を入力してください",""))),"正しく入力してください")</f>
        <v/>
      </c>
      <c r="N613" s="4"/>
      <c r="O613" s="4"/>
      <c r="P613" s="4"/>
      <c r="Q613" s="4"/>
      <c r="R613" s="4"/>
    </row>
    <row r="614" spans="1:18" x14ac:dyDescent="0.4">
      <c r="A614" s="17"/>
      <c r="B614" s="20"/>
      <c r="C614" s="20"/>
      <c r="D614" s="12"/>
      <c r="E614" s="13" t="s">
        <v>12</v>
      </c>
      <c r="F614" s="1"/>
      <c r="G614" s="1"/>
      <c r="H614" s="1"/>
      <c r="I614" s="1"/>
      <c r="J614" s="1"/>
      <c r="K614" s="1"/>
      <c r="L614" s="23"/>
      <c r="M614" s="4" t="str">
        <f t="shared" ref="M614" si="1496">+IF(OR(M615=1,$B613="",$C613=""),"",IF(AND(F613*2=SUM(F614:F617),F613&lt;&gt;""),"",$F$11))</f>
        <v/>
      </c>
      <c r="N614" s="4" t="str">
        <f t="shared" ref="N614" si="1497">+IF(OR(N615=1,$B613="",$C613=""),"",IF(AND(G613*2=SUM(G614:G617),G613&lt;&gt;""),"",$G$11))</f>
        <v/>
      </c>
      <c r="O614" s="4" t="str">
        <f t="shared" ref="O614" si="1498">+IF(OR(O615=1,$B613="",$C613=""),"",IF(AND(H613*2=SUM(H614:H617),H613&lt;&gt;""),"",$H$11))</f>
        <v/>
      </c>
      <c r="P614" s="4" t="str">
        <f t="shared" ref="P614" si="1499">+IF(OR(P615=1,$B613="",$C613=""),"",IF(AND(I613*2=SUM(I614:I617),I613&lt;&gt;""),"",$I$11))</f>
        <v/>
      </c>
      <c r="Q614" s="4" t="str">
        <f t="shared" ref="Q614" si="1500">+IF(OR(Q615=1,$B613="",$C613=""),"",IF(AND(J613*2=SUM(J614:J617),J613&lt;&gt;""),"",$J$11))</f>
        <v/>
      </c>
      <c r="R614" s="4" t="str">
        <f t="shared" ref="R614" si="1501">+IF(OR(R615=1,$B613="",$C613=""),"",IF(AND(K613*2=SUM(K614:K617),K613&lt;&gt;""),"",$K$11))</f>
        <v/>
      </c>
    </row>
    <row r="615" spans="1:18" x14ac:dyDescent="0.4">
      <c r="A615" s="17"/>
      <c r="B615" s="20"/>
      <c r="C615" s="20"/>
      <c r="D615" s="12"/>
      <c r="E615" s="13" t="s">
        <v>14</v>
      </c>
      <c r="F615" s="1"/>
      <c r="G615" s="1"/>
      <c r="H615" s="1"/>
      <c r="I615" s="1"/>
      <c r="J615" s="1"/>
      <c r="K615" s="1"/>
      <c r="L615" s="23"/>
      <c r="M615" s="4" t="str">
        <f t="shared" ref="M615" si="1502">+IF(F613="契約なし",1,"")</f>
        <v/>
      </c>
      <c r="N615" s="4" t="str">
        <f t="shared" ref="N615" si="1503">+IF(SUM(M615)&gt;0,1,IF(G613="契約なし",1,""))</f>
        <v/>
      </c>
      <c r="O615" s="4" t="str">
        <f t="shared" ref="O615" si="1504">+IF(SUM(M615:N615)&gt;0,1,IF(H613="契約なし",1,""))</f>
        <v/>
      </c>
      <c r="P615" s="4" t="str">
        <f t="shared" ref="P615" si="1505">+IF(SUM(M615:O615)&gt;0,1,IF(I613="契約なし",1,""))</f>
        <v/>
      </c>
      <c r="Q615" s="4" t="str">
        <f t="shared" ref="Q615" si="1506">+IF(SUM(M615:P615)&gt;0,1,IF(J613="契約なし",1,""))</f>
        <v/>
      </c>
      <c r="R615" s="4" t="str">
        <f t="shared" ref="R615" si="1507">+IF(SUM(M615:Q615)&gt;0,1,IF(K613="契約なし",1,""))</f>
        <v/>
      </c>
    </row>
    <row r="616" spans="1:18" x14ac:dyDescent="0.4">
      <c r="A616" s="18"/>
      <c r="B616" s="21"/>
      <c r="C616" s="21"/>
      <c r="D616" s="14"/>
      <c r="E616" s="13" t="s">
        <v>16</v>
      </c>
      <c r="F616" s="1"/>
      <c r="G616" s="1"/>
      <c r="H616" s="1"/>
      <c r="I616" s="1"/>
      <c r="J616" s="1"/>
      <c r="K616" s="1"/>
      <c r="L616" s="24"/>
      <c r="M616" s="4"/>
      <c r="N616" s="4"/>
      <c r="O616" s="4"/>
      <c r="P616" s="4"/>
      <c r="Q616" s="4"/>
      <c r="R616" s="4"/>
    </row>
    <row r="617" spans="1:18" x14ac:dyDescent="0.4">
      <c r="A617" s="16">
        <v>122</v>
      </c>
      <c r="B617" s="19"/>
      <c r="C617" s="19"/>
      <c r="D617" s="10" t="s">
        <v>10</v>
      </c>
      <c r="E617" s="11"/>
      <c r="F617" s="1"/>
      <c r="G617" s="1"/>
      <c r="H617" s="1"/>
      <c r="I617" s="1"/>
      <c r="J617" s="1"/>
      <c r="K617" s="1"/>
      <c r="L617" s="22"/>
      <c r="M617" s="4"/>
      <c r="N617" s="4"/>
      <c r="O617" s="4"/>
      <c r="P617" s="4"/>
      <c r="Q617" s="4"/>
      <c r="R617" s="4"/>
    </row>
    <row r="618" spans="1:18" x14ac:dyDescent="0.4">
      <c r="A618" s="17"/>
      <c r="B618" s="20"/>
      <c r="C618" s="20"/>
      <c r="D618" s="12"/>
      <c r="E618" s="13" t="s">
        <v>11</v>
      </c>
      <c r="F618" s="1"/>
      <c r="G618" s="1"/>
      <c r="H618" s="1"/>
      <c r="I618" s="1"/>
      <c r="J618" s="1"/>
      <c r="K618" s="1"/>
      <c r="L618" s="23"/>
      <c r="M618" s="4"/>
      <c r="N618" s="4"/>
      <c r="O618" s="4"/>
      <c r="P618" s="4"/>
      <c r="Q618" s="4"/>
      <c r="R618" s="4"/>
    </row>
    <row r="619" spans="1:18" x14ac:dyDescent="0.4">
      <c r="A619" s="17"/>
      <c r="B619" s="20"/>
      <c r="C619" s="20"/>
      <c r="D619" s="12"/>
      <c r="E619" s="13" t="s">
        <v>12</v>
      </c>
      <c r="F619" s="1"/>
      <c r="G619" s="1"/>
      <c r="H619" s="1"/>
      <c r="I619" s="1"/>
      <c r="J619" s="1"/>
      <c r="K619" s="1"/>
      <c r="L619" s="23"/>
      <c r="M619" s="2" t="str">
        <f t="shared" ref="M619" si="1508">+IFERROR(IF(OR(M620&lt;&gt;"",N620&lt;&gt;"",O620&lt;&gt;"",P620&lt;&gt;"",Q620&lt;&gt;"",R620&lt;&gt;""),M620&amp;N620&amp;O620&amp;P620&amp;Q620&amp;R620&amp;"の通所日数、回数を確認してください",IF(AND(F619&lt;&gt;"",OR(B619="",C619="")),"受給者証番号又は通所者氏名を入力してください",IF(AND(OR(B619&lt;&gt;"",C619&lt;&gt;""),F619=""),"実績を入力してください",""))),"正しく入力してください")</f>
        <v/>
      </c>
      <c r="N619" s="4"/>
      <c r="O619" s="4"/>
      <c r="P619" s="4"/>
      <c r="Q619" s="4"/>
      <c r="R619" s="4"/>
    </row>
    <row r="620" spans="1:18" x14ac:dyDescent="0.4">
      <c r="A620" s="17"/>
      <c r="B620" s="20"/>
      <c r="C620" s="20"/>
      <c r="D620" s="12"/>
      <c r="E620" s="13" t="s">
        <v>14</v>
      </c>
      <c r="F620" s="1"/>
      <c r="G620" s="1"/>
      <c r="H620" s="1"/>
      <c r="I620" s="1"/>
      <c r="J620" s="1"/>
      <c r="K620" s="1"/>
      <c r="L620" s="23"/>
      <c r="M620" s="4" t="str">
        <f t="shared" ref="M620" si="1509">+IF(OR(M622=1,$B619="",$C619=""),"",IF(AND(F619*2=SUM(F620:F623),F619&lt;&gt;""),"",$F$11))</f>
        <v/>
      </c>
      <c r="N620" s="4" t="str">
        <f t="shared" ref="N620" si="1510">+IF(OR(N622=1,$B619="",$C619=""),"",IF(AND(G619*2=SUM(G620:G623),G619&lt;&gt;""),"",$G$11))</f>
        <v/>
      </c>
      <c r="O620" s="4" t="str">
        <f t="shared" ref="O620" si="1511">+IF(OR(O622=1,$B619="",$C619=""),"",IF(AND(H619*2=SUM(H620:H623),H619&lt;&gt;""),"",$H$11))</f>
        <v/>
      </c>
      <c r="P620" s="4" t="str">
        <f t="shared" ref="P620" si="1512">+IF(OR(P622=1,$B619="",$C619=""),"",IF(AND(I619*2=SUM(I620:I623),I619&lt;&gt;""),"",$I$11))</f>
        <v/>
      </c>
      <c r="Q620" s="4" t="str">
        <f t="shared" ref="Q620" si="1513">+IF(OR(Q622=1,$B619="",$C619=""),"",IF(AND(J619*2=SUM(J620:J623),J619&lt;&gt;""),"",$J$11))</f>
        <v/>
      </c>
      <c r="R620" s="4" t="str">
        <f t="shared" ref="R620" si="1514">+IF(OR(R622=1,$B619="",$C619=""),"",IF(AND(K619*2=SUM(K620:K623),K619&lt;&gt;""),"",$K$11))</f>
        <v/>
      </c>
    </row>
    <row r="621" spans="1:18" x14ac:dyDescent="0.4">
      <c r="A621" s="18"/>
      <c r="B621" s="21"/>
      <c r="C621" s="21"/>
      <c r="D621" s="14"/>
      <c r="E621" s="13" t="s">
        <v>15</v>
      </c>
      <c r="F621" s="1"/>
      <c r="G621" s="1"/>
      <c r="H621" s="1"/>
      <c r="I621" s="1"/>
      <c r="J621" s="1"/>
      <c r="K621" s="1"/>
      <c r="L621" s="24"/>
      <c r="M621" s="4"/>
      <c r="N621" s="4"/>
      <c r="O621" s="4"/>
      <c r="P621" s="4"/>
      <c r="Q621" s="4"/>
      <c r="R621" s="4"/>
    </row>
    <row r="622" spans="1:18" x14ac:dyDescent="0.4">
      <c r="A622" s="16">
        <v>123</v>
      </c>
      <c r="B622" s="19"/>
      <c r="C622" s="19"/>
      <c r="D622" s="10" t="s">
        <v>10</v>
      </c>
      <c r="E622" s="11"/>
      <c r="F622" s="1"/>
      <c r="G622" s="1"/>
      <c r="H622" s="1"/>
      <c r="I622" s="1"/>
      <c r="J622" s="1"/>
      <c r="K622" s="1"/>
      <c r="L622" s="22"/>
      <c r="M622" s="4" t="str">
        <f t="shared" ref="M622" si="1515">+IF(F619="契約なし",1,"")</f>
        <v/>
      </c>
      <c r="N622" s="4" t="str">
        <f t="shared" ref="N622" si="1516">+IF(SUM(M622)&gt;0,1,IF(G619="契約なし",1,""))</f>
        <v/>
      </c>
      <c r="O622" s="4" t="str">
        <f t="shared" ref="O622" si="1517">+IF(SUM(M622:N622)&gt;0,1,IF(H619="契約なし",1,""))</f>
        <v/>
      </c>
      <c r="P622" s="4" t="str">
        <f t="shared" ref="P622" si="1518">+IF(SUM(M622:O622)&gt;0,1,IF(I619="契約なし",1,""))</f>
        <v/>
      </c>
      <c r="Q622" s="4" t="str">
        <f t="shared" ref="Q622" si="1519">+IF(SUM(M622:P622)&gt;0,1,IF(J619="契約なし",1,""))</f>
        <v/>
      </c>
      <c r="R622" s="4" t="str">
        <f t="shared" ref="R622" si="1520">+IF(SUM(M622:Q622)&gt;0,1,IF(K619="契約なし",1,""))</f>
        <v/>
      </c>
    </row>
    <row r="623" spans="1:18" x14ac:dyDescent="0.4">
      <c r="A623" s="17"/>
      <c r="B623" s="20"/>
      <c r="C623" s="20"/>
      <c r="D623" s="12"/>
      <c r="E623" s="13" t="s">
        <v>11</v>
      </c>
      <c r="F623" s="1"/>
      <c r="G623" s="1"/>
      <c r="H623" s="1"/>
      <c r="I623" s="1"/>
      <c r="J623" s="1"/>
      <c r="K623" s="1"/>
      <c r="L623" s="23"/>
      <c r="M623" s="4"/>
      <c r="N623" s="4"/>
      <c r="O623" s="4"/>
      <c r="P623" s="4"/>
      <c r="Q623" s="4"/>
      <c r="R623" s="4"/>
    </row>
    <row r="624" spans="1:18" x14ac:dyDescent="0.4">
      <c r="A624" s="17"/>
      <c r="B624" s="20"/>
      <c r="C624" s="20"/>
      <c r="D624" s="12"/>
      <c r="E624" s="13" t="s">
        <v>12</v>
      </c>
      <c r="F624" s="1"/>
      <c r="G624" s="1"/>
      <c r="H624" s="1"/>
      <c r="I624" s="1"/>
      <c r="J624" s="1"/>
      <c r="K624" s="1"/>
      <c r="L624" s="23"/>
      <c r="M624" s="4"/>
      <c r="N624" s="4"/>
      <c r="O624" s="4"/>
      <c r="P624" s="4"/>
      <c r="Q624" s="4"/>
      <c r="R624" s="4"/>
    </row>
    <row r="625" spans="1:18" x14ac:dyDescent="0.4">
      <c r="A625" s="17"/>
      <c r="B625" s="20"/>
      <c r="C625" s="20"/>
      <c r="D625" s="12"/>
      <c r="E625" s="13" t="s">
        <v>14</v>
      </c>
      <c r="F625" s="1"/>
      <c r="G625" s="1"/>
      <c r="H625" s="1"/>
      <c r="I625" s="1"/>
      <c r="J625" s="1"/>
      <c r="K625" s="1"/>
      <c r="L625" s="23"/>
      <c r="M625" s="2" t="str">
        <f t="shared" ref="M625" si="1521">+IFERROR(IF(OR(M627&lt;&gt;"",N627&lt;&gt;"",O627&lt;&gt;"",P627&lt;&gt;"",Q627&lt;&gt;"",R627&lt;&gt;""),M627&amp;N627&amp;O627&amp;P627&amp;Q627&amp;R627&amp;"の通所日数、回数を確認してください",IF(AND(F625&lt;&gt;"",OR(B625="",C625="")),"受給者証番号又は通所者氏名を入力してください",IF(AND(OR(B625&lt;&gt;"",C625&lt;&gt;""),F625=""),"実績を入力してください",""))),"正しく入力してください")</f>
        <v/>
      </c>
      <c r="N625" s="4"/>
      <c r="O625" s="4"/>
      <c r="P625" s="4"/>
      <c r="Q625" s="4"/>
      <c r="R625" s="4"/>
    </row>
    <row r="626" spans="1:18" x14ac:dyDescent="0.4">
      <c r="A626" s="18"/>
      <c r="B626" s="21"/>
      <c r="C626" s="21"/>
      <c r="D626" s="14"/>
      <c r="E626" s="13" t="s">
        <v>16</v>
      </c>
      <c r="F626" s="1"/>
      <c r="G626" s="1"/>
      <c r="H626" s="1"/>
      <c r="I626" s="1"/>
      <c r="J626" s="1"/>
      <c r="K626" s="1"/>
      <c r="L626" s="24"/>
      <c r="M626" s="2"/>
      <c r="N626" s="4"/>
      <c r="O626" s="4"/>
      <c r="P626" s="4"/>
      <c r="Q626" s="4"/>
      <c r="R626" s="4"/>
    </row>
    <row r="627" spans="1:18" x14ac:dyDescent="0.4">
      <c r="A627" s="16">
        <v>124</v>
      </c>
      <c r="B627" s="19"/>
      <c r="C627" s="19"/>
      <c r="D627" s="10" t="s">
        <v>10</v>
      </c>
      <c r="E627" s="11"/>
      <c r="F627" s="1"/>
      <c r="G627" s="1"/>
      <c r="H627" s="1"/>
      <c r="I627" s="1"/>
      <c r="J627" s="1"/>
      <c r="K627" s="1"/>
      <c r="L627" s="22"/>
      <c r="M627" s="4" t="str">
        <f t="shared" ref="M627" si="1522">+IF(OR(M628=1,$B625="",$C625=""),"",IF(AND(F625*2=SUM(F627:F629),F625&lt;&gt;""),"",$F$11))</f>
        <v/>
      </c>
      <c r="N627" s="4" t="str">
        <f t="shared" ref="N627" si="1523">+IF(OR(N628=1,$B625="",$C625=""),"",IF(AND(G625*2=SUM(G627:G629),G625&lt;&gt;""),"",$G$11))</f>
        <v/>
      </c>
      <c r="O627" s="4" t="str">
        <f t="shared" ref="O627" si="1524">+IF(OR(O628=1,$B625="",$C625=""),"",IF(AND(H625*2=SUM(H627:H629),H625&lt;&gt;""),"",$H$11))</f>
        <v/>
      </c>
      <c r="P627" s="4" t="str">
        <f t="shared" ref="P627" si="1525">+IF(OR(P628=1,$B625="",$C625=""),"",IF(AND(I625*2=SUM(I627:I629),I625&lt;&gt;""),"",$I$11))</f>
        <v/>
      </c>
      <c r="Q627" s="4" t="str">
        <f t="shared" ref="Q627" si="1526">+IF(OR(Q628=1,$B625="",$C625=""),"",IF(AND(J625*2=SUM(J627:J629),J625&lt;&gt;""),"",$J$11))</f>
        <v/>
      </c>
      <c r="R627" s="4" t="str">
        <f t="shared" ref="R627" si="1527">+IF(OR(R628=1,$B625="",$C625=""),"",IF(AND(K625*2=SUM(K627:K629),K625&lt;&gt;""),"",$K$11))</f>
        <v/>
      </c>
    </row>
    <row r="628" spans="1:18" x14ac:dyDescent="0.4">
      <c r="A628" s="17"/>
      <c r="B628" s="20"/>
      <c r="C628" s="20"/>
      <c r="D628" s="12"/>
      <c r="E628" s="13" t="s">
        <v>11</v>
      </c>
      <c r="F628" s="1"/>
      <c r="G628" s="1"/>
      <c r="H628" s="1"/>
      <c r="I628" s="1"/>
      <c r="J628" s="1"/>
      <c r="K628" s="1"/>
      <c r="L628" s="23"/>
      <c r="M628" s="4" t="str">
        <f t="shared" ref="M628" si="1528">+IF(F625="契約なし",1,"")</f>
        <v/>
      </c>
      <c r="N628" s="4" t="str">
        <f t="shared" ref="N628" si="1529">+IF(SUM(M628)&gt;0,1,IF(G625="契約なし",1,""))</f>
        <v/>
      </c>
      <c r="O628" s="4" t="str">
        <f t="shared" ref="O628" si="1530">+IF(SUM(M628:N628)&gt;0,1,IF(H625="契約なし",1,""))</f>
        <v/>
      </c>
      <c r="P628" s="4" t="str">
        <f t="shared" ref="P628" si="1531">+IF(SUM(M628:O628)&gt;0,1,IF(I625="契約なし",1,""))</f>
        <v/>
      </c>
      <c r="Q628" s="4" t="str">
        <f t="shared" ref="Q628" si="1532">+IF(SUM(M628:P628)&gt;0,1,IF(J625="契約なし",1,""))</f>
        <v/>
      </c>
      <c r="R628" s="4" t="str">
        <f t="shared" ref="R628" si="1533">+IF(SUM(M628:Q628)&gt;0,1,IF(K625="契約なし",1,""))</f>
        <v/>
      </c>
    </row>
    <row r="629" spans="1:18" x14ac:dyDescent="0.4">
      <c r="A629" s="17"/>
      <c r="B629" s="20"/>
      <c r="C629" s="20"/>
      <c r="D629" s="12"/>
      <c r="E629" s="13" t="s">
        <v>12</v>
      </c>
      <c r="F629" s="1"/>
      <c r="G629" s="1"/>
      <c r="H629" s="1"/>
      <c r="I629" s="1"/>
      <c r="J629" s="1"/>
      <c r="K629" s="1"/>
      <c r="L629" s="23"/>
      <c r="M629" s="4"/>
      <c r="N629" s="4"/>
      <c r="O629" s="4"/>
      <c r="P629" s="4"/>
      <c r="Q629" s="4"/>
      <c r="R629" s="4"/>
    </row>
    <row r="630" spans="1:18" x14ac:dyDescent="0.4">
      <c r="A630" s="17"/>
      <c r="B630" s="20"/>
      <c r="C630" s="20"/>
      <c r="D630" s="12"/>
      <c r="E630" s="13" t="s">
        <v>14</v>
      </c>
      <c r="F630" s="1"/>
      <c r="G630" s="1"/>
      <c r="H630" s="1"/>
      <c r="I630" s="1"/>
      <c r="J630" s="1"/>
      <c r="K630" s="1"/>
      <c r="L630" s="23"/>
      <c r="M630" s="4"/>
      <c r="N630" s="4"/>
      <c r="O630" s="4"/>
      <c r="P630" s="4"/>
      <c r="Q630" s="4"/>
      <c r="R630" s="4"/>
    </row>
    <row r="631" spans="1:18" x14ac:dyDescent="0.4">
      <c r="A631" s="18"/>
      <c r="B631" s="21"/>
      <c r="C631" s="21"/>
      <c r="D631" s="14"/>
      <c r="E631" s="13" t="s">
        <v>15</v>
      </c>
      <c r="F631" s="1"/>
      <c r="G631" s="1"/>
      <c r="H631" s="1"/>
      <c r="I631" s="1"/>
      <c r="J631" s="1"/>
      <c r="K631" s="1"/>
      <c r="L631" s="24"/>
      <c r="M631" s="4"/>
      <c r="N631" s="4"/>
      <c r="O631" s="4"/>
      <c r="P631" s="4"/>
      <c r="Q631" s="4"/>
      <c r="R631" s="4"/>
    </row>
    <row r="632" spans="1:18" x14ac:dyDescent="0.4">
      <c r="A632" s="16">
        <v>125</v>
      </c>
      <c r="B632" s="19"/>
      <c r="C632" s="19"/>
      <c r="D632" s="10" t="s">
        <v>10</v>
      </c>
      <c r="E632" s="11"/>
      <c r="F632" s="1"/>
      <c r="G632" s="1"/>
      <c r="H632" s="1"/>
      <c r="I632" s="1"/>
      <c r="J632" s="1"/>
      <c r="K632" s="1"/>
      <c r="L632" s="22"/>
      <c r="M632" s="2" t="str">
        <f t="shared" ref="M632" si="1534">+IFERROR(IF(OR(M633&lt;&gt;"",N633&lt;&gt;"",O633&lt;&gt;"",P633&lt;&gt;"",Q633&lt;&gt;"",R633&lt;&gt;""),M633&amp;N633&amp;O633&amp;P633&amp;Q633&amp;R633&amp;"の通所日数、回数を確認してください",IF(AND(F632&lt;&gt;"",OR(B632="",C632="")),"受給者証番号又は通所者氏名を入力してください",IF(AND(OR(B632&lt;&gt;"",C632&lt;&gt;""),F632=""),"実績を入力してください",""))),"正しく入力してください")</f>
        <v/>
      </c>
      <c r="N632" s="4"/>
      <c r="O632" s="4"/>
      <c r="P632" s="4"/>
      <c r="Q632" s="4"/>
      <c r="R632" s="4"/>
    </row>
    <row r="633" spans="1:18" x14ac:dyDescent="0.4">
      <c r="A633" s="17"/>
      <c r="B633" s="20"/>
      <c r="C633" s="20"/>
      <c r="D633" s="12"/>
      <c r="E633" s="13" t="s">
        <v>11</v>
      </c>
      <c r="F633" s="1"/>
      <c r="G633" s="1"/>
      <c r="H633" s="1"/>
      <c r="I633" s="1"/>
      <c r="J633" s="1"/>
      <c r="K633" s="1"/>
      <c r="L633" s="23"/>
      <c r="M633" s="4" t="str">
        <f t="shared" ref="M633" si="1535">+IF(OR(M634=1,$B632="",$C632=""),"",IF(AND(F632*2=SUM(F633:F635),F632&lt;&gt;""),"",$F$11))</f>
        <v/>
      </c>
      <c r="N633" s="4" t="str">
        <f t="shared" ref="N633" si="1536">+IF(OR(N634=1,$B632="",$C632=""),"",IF(AND(G632*2=SUM(G633:G635),G632&lt;&gt;""),"",$G$11))</f>
        <v/>
      </c>
      <c r="O633" s="4" t="str">
        <f t="shared" ref="O633" si="1537">+IF(OR(O634=1,$B632="",$C632=""),"",IF(AND(H632*2=SUM(H633:H635),H632&lt;&gt;""),"",$H$11))</f>
        <v/>
      </c>
      <c r="P633" s="4" t="str">
        <f t="shared" ref="P633" si="1538">+IF(OR(P634=1,$B632="",$C632=""),"",IF(AND(I632*2=SUM(I633:I635),I632&lt;&gt;""),"",$I$11))</f>
        <v/>
      </c>
      <c r="Q633" s="4" t="str">
        <f t="shared" ref="Q633" si="1539">+IF(OR(Q634=1,$B632="",$C632=""),"",IF(AND(J632*2=SUM(J633:J635),J632&lt;&gt;""),"",$J$11))</f>
        <v/>
      </c>
      <c r="R633" s="4" t="str">
        <f t="shared" ref="R633" si="1540">+IF(OR(R634=1,$B632="",$C632=""),"",IF(AND(K632*2=SUM(K633:K635),K632&lt;&gt;""),"",$K$11))</f>
        <v/>
      </c>
    </row>
    <row r="634" spans="1:18" x14ac:dyDescent="0.4">
      <c r="A634" s="17"/>
      <c r="B634" s="20"/>
      <c r="C634" s="20"/>
      <c r="D634" s="12"/>
      <c r="E634" s="13" t="s">
        <v>12</v>
      </c>
      <c r="F634" s="1"/>
      <c r="G634" s="1"/>
      <c r="H634" s="1"/>
      <c r="I634" s="1"/>
      <c r="J634" s="1"/>
      <c r="K634" s="1"/>
      <c r="L634" s="23"/>
      <c r="M634" s="4" t="str">
        <f t="shared" ref="M634" si="1541">+IF(F632="契約なし",1,"")</f>
        <v/>
      </c>
      <c r="N634" s="4" t="str">
        <f t="shared" ref="N634" si="1542">+IF(SUM(M634)&gt;0,1,IF(G632="契約なし",1,""))</f>
        <v/>
      </c>
      <c r="O634" s="4" t="str">
        <f t="shared" ref="O634" si="1543">+IF(SUM(M634:N634)&gt;0,1,IF(H632="契約なし",1,""))</f>
        <v/>
      </c>
      <c r="P634" s="4" t="str">
        <f t="shared" ref="P634" si="1544">+IF(SUM(M634:O634)&gt;0,1,IF(I632="契約なし",1,""))</f>
        <v/>
      </c>
      <c r="Q634" s="4" t="str">
        <f t="shared" ref="Q634" si="1545">+IF(SUM(M634:P634)&gt;0,1,IF(J632="契約なし",1,""))</f>
        <v/>
      </c>
      <c r="R634" s="4" t="str">
        <f t="shared" ref="R634" si="1546">+IF(SUM(M634:Q634)&gt;0,1,IF(K632="契約なし",1,""))</f>
        <v/>
      </c>
    </row>
    <row r="635" spans="1:18" x14ac:dyDescent="0.4">
      <c r="A635" s="17"/>
      <c r="B635" s="20"/>
      <c r="C635" s="20"/>
      <c r="D635" s="12"/>
      <c r="E635" s="13" t="s">
        <v>14</v>
      </c>
      <c r="F635" s="1"/>
      <c r="G635" s="1"/>
      <c r="H635" s="1"/>
      <c r="I635" s="1"/>
      <c r="J635" s="1"/>
      <c r="K635" s="1"/>
      <c r="L635" s="23"/>
      <c r="M635" s="4"/>
      <c r="N635" s="4"/>
      <c r="O635" s="4"/>
      <c r="P635" s="4"/>
      <c r="Q635" s="4"/>
      <c r="R635" s="4"/>
    </row>
    <row r="636" spans="1:18" x14ac:dyDescent="0.4">
      <c r="A636" s="18"/>
      <c r="B636" s="21"/>
      <c r="C636" s="21"/>
      <c r="D636" s="14"/>
      <c r="E636" s="13" t="s">
        <v>16</v>
      </c>
      <c r="F636" s="1"/>
      <c r="G636" s="1"/>
      <c r="H636" s="1"/>
      <c r="I636" s="1"/>
      <c r="J636" s="1"/>
      <c r="K636" s="1"/>
      <c r="L636" s="24"/>
      <c r="M636" s="4"/>
      <c r="N636" s="4"/>
      <c r="O636" s="4"/>
      <c r="P636" s="4"/>
      <c r="Q636" s="4"/>
      <c r="R636" s="4"/>
    </row>
    <row r="637" spans="1:18" x14ac:dyDescent="0.4">
      <c r="A637" s="16">
        <v>126</v>
      </c>
      <c r="B637" s="19"/>
      <c r="C637" s="19"/>
      <c r="D637" s="10" t="s">
        <v>10</v>
      </c>
      <c r="E637" s="11"/>
      <c r="F637" s="1"/>
      <c r="G637" s="1"/>
      <c r="H637" s="1"/>
      <c r="I637" s="1"/>
      <c r="J637" s="1"/>
      <c r="K637" s="1"/>
      <c r="L637" s="22"/>
      <c r="M637" s="4"/>
      <c r="N637" s="4"/>
      <c r="O637" s="4"/>
      <c r="P637" s="4"/>
      <c r="Q637" s="4"/>
      <c r="R637" s="4"/>
    </row>
    <row r="638" spans="1:18" x14ac:dyDescent="0.4">
      <c r="A638" s="17"/>
      <c r="B638" s="20"/>
      <c r="C638" s="20"/>
      <c r="D638" s="12"/>
      <c r="E638" s="13" t="s">
        <v>11</v>
      </c>
      <c r="F638" s="1"/>
      <c r="G638" s="1"/>
      <c r="H638" s="1"/>
      <c r="I638" s="1"/>
      <c r="J638" s="1"/>
      <c r="K638" s="1"/>
      <c r="L638" s="23"/>
      <c r="M638" s="2" t="str">
        <f t="shared" ref="M638" si="1547">+IFERROR(IF(OR(M639&lt;&gt;"",N639&lt;&gt;"",O639&lt;&gt;"",P639&lt;&gt;"",Q639&lt;&gt;"",R639&lt;&gt;""),M639&amp;N639&amp;O639&amp;P639&amp;Q639&amp;R639&amp;"の通所日数、回数を確認してください",IF(AND(F638&lt;&gt;"",OR(B638="",C638="")),"受給者証番号又は通所者氏名を入力してください",IF(AND(OR(B638&lt;&gt;"",C638&lt;&gt;""),F638=""),"実績を入力してください",""))),"正しく入力してください")</f>
        <v/>
      </c>
      <c r="N638" s="4"/>
      <c r="O638" s="4"/>
      <c r="P638" s="4"/>
      <c r="Q638" s="4"/>
      <c r="R638" s="4"/>
    </row>
    <row r="639" spans="1:18" x14ac:dyDescent="0.4">
      <c r="A639" s="17"/>
      <c r="B639" s="20"/>
      <c r="C639" s="20"/>
      <c r="D639" s="12"/>
      <c r="E639" s="13" t="s">
        <v>12</v>
      </c>
      <c r="F639" s="1"/>
      <c r="G639" s="1"/>
      <c r="H639" s="1"/>
      <c r="I639" s="1"/>
      <c r="J639" s="1"/>
      <c r="K639" s="1"/>
      <c r="L639" s="23"/>
      <c r="M639" s="4" t="str">
        <f t="shared" ref="M639" si="1548">+IF(OR(M640=1,$B638="",$C638=""),"",IF(AND(F638*2=SUM(F639:F642),F638&lt;&gt;""),"",$F$11))</f>
        <v/>
      </c>
      <c r="N639" s="4" t="str">
        <f t="shared" ref="N639" si="1549">+IF(OR(N640=1,$B638="",$C638=""),"",IF(AND(G638*2=SUM(G639:G642),G638&lt;&gt;""),"",$G$11))</f>
        <v/>
      </c>
      <c r="O639" s="4" t="str">
        <f t="shared" ref="O639" si="1550">+IF(OR(O640=1,$B638="",$C638=""),"",IF(AND(H638*2=SUM(H639:H642),H638&lt;&gt;""),"",$H$11))</f>
        <v/>
      </c>
      <c r="P639" s="4" t="str">
        <f t="shared" ref="P639" si="1551">+IF(OR(P640=1,$B638="",$C638=""),"",IF(AND(I638*2=SUM(I639:I642),I638&lt;&gt;""),"",$I$11))</f>
        <v/>
      </c>
      <c r="Q639" s="4" t="str">
        <f t="shared" ref="Q639" si="1552">+IF(OR(Q640=1,$B638="",$C638=""),"",IF(AND(J638*2=SUM(J639:J642),J638&lt;&gt;""),"",$J$11))</f>
        <v/>
      </c>
      <c r="R639" s="4" t="str">
        <f t="shared" ref="R639" si="1553">+IF(OR(R640=1,$B638="",$C638=""),"",IF(AND(K638*2=SUM(K639:K642),K638&lt;&gt;""),"",$K$11))</f>
        <v/>
      </c>
    </row>
    <row r="640" spans="1:18" x14ac:dyDescent="0.4">
      <c r="A640" s="17"/>
      <c r="B640" s="20"/>
      <c r="C640" s="20"/>
      <c r="D640" s="12"/>
      <c r="E640" s="13" t="s">
        <v>14</v>
      </c>
      <c r="F640" s="1"/>
      <c r="G640" s="1"/>
      <c r="H640" s="1"/>
      <c r="I640" s="1"/>
      <c r="J640" s="1"/>
      <c r="K640" s="1"/>
      <c r="L640" s="23"/>
      <c r="M640" s="4" t="str">
        <f t="shared" ref="M640" si="1554">+IF(F638="契約なし",1,"")</f>
        <v/>
      </c>
      <c r="N640" s="4" t="str">
        <f t="shared" ref="N640" si="1555">+IF(SUM(M640)&gt;0,1,IF(G638="契約なし",1,""))</f>
        <v/>
      </c>
      <c r="O640" s="4" t="str">
        <f t="shared" ref="O640" si="1556">+IF(SUM(M640:N640)&gt;0,1,IF(H638="契約なし",1,""))</f>
        <v/>
      </c>
      <c r="P640" s="4" t="str">
        <f t="shared" ref="P640" si="1557">+IF(SUM(M640:O640)&gt;0,1,IF(I638="契約なし",1,""))</f>
        <v/>
      </c>
      <c r="Q640" s="4" t="str">
        <f t="shared" ref="Q640" si="1558">+IF(SUM(M640:P640)&gt;0,1,IF(J638="契約なし",1,""))</f>
        <v/>
      </c>
      <c r="R640" s="4" t="str">
        <f t="shared" ref="R640" si="1559">+IF(SUM(M640:Q640)&gt;0,1,IF(K638="契約なし",1,""))</f>
        <v/>
      </c>
    </row>
    <row r="641" spans="1:18" x14ac:dyDescent="0.4">
      <c r="A641" s="18"/>
      <c r="B641" s="21"/>
      <c r="C641" s="21"/>
      <c r="D641" s="14"/>
      <c r="E641" s="13" t="s">
        <v>15</v>
      </c>
      <c r="F641" s="1"/>
      <c r="G641" s="1"/>
      <c r="H641" s="1"/>
      <c r="I641" s="1"/>
      <c r="J641" s="1"/>
      <c r="K641" s="1"/>
      <c r="L641" s="24"/>
      <c r="M641" s="4"/>
      <c r="N641" s="4"/>
      <c r="O641" s="4"/>
      <c r="P641" s="4"/>
      <c r="Q641" s="4"/>
      <c r="R641" s="4"/>
    </row>
    <row r="642" spans="1:18" x14ac:dyDescent="0.4">
      <c r="A642" s="16">
        <v>127</v>
      </c>
      <c r="B642" s="19"/>
      <c r="C642" s="19"/>
      <c r="D642" s="10" t="s">
        <v>10</v>
      </c>
      <c r="E642" s="11"/>
      <c r="F642" s="1"/>
      <c r="G642" s="1"/>
      <c r="H642" s="1"/>
      <c r="I642" s="1"/>
      <c r="J642" s="1"/>
      <c r="K642" s="1"/>
      <c r="L642" s="22"/>
      <c r="M642" s="4"/>
      <c r="N642" s="4"/>
      <c r="O642" s="4"/>
      <c r="P642" s="4"/>
      <c r="Q642" s="4"/>
      <c r="R642" s="4"/>
    </row>
    <row r="643" spans="1:18" x14ac:dyDescent="0.4">
      <c r="A643" s="17"/>
      <c r="B643" s="20"/>
      <c r="C643" s="20"/>
      <c r="D643" s="12"/>
      <c r="E643" s="13" t="s">
        <v>11</v>
      </c>
      <c r="F643" s="1"/>
      <c r="G643" s="1"/>
      <c r="H643" s="1"/>
      <c r="I643" s="1"/>
      <c r="J643" s="1"/>
      <c r="K643" s="1"/>
      <c r="L643" s="23"/>
      <c r="M643" s="4"/>
      <c r="N643" s="4"/>
      <c r="O643" s="4"/>
      <c r="P643" s="4"/>
      <c r="Q643" s="4"/>
      <c r="R643" s="4"/>
    </row>
    <row r="644" spans="1:18" x14ac:dyDescent="0.4">
      <c r="A644" s="17"/>
      <c r="B644" s="20"/>
      <c r="C644" s="20"/>
      <c r="D644" s="12"/>
      <c r="E644" s="13" t="s">
        <v>12</v>
      </c>
      <c r="F644" s="1"/>
      <c r="G644" s="1"/>
      <c r="H644" s="1"/>
      <c r="I644" s="1"/>
      <c r="J644" s="1"/>
      <c r="K644" s="1"/>
      <c r="L644" s="23"/>
      <c r="M644" s="2" t="str">
        <f t="shared" ref="M644" si="1560">+IFERROR(IF(OR(M645&lt;&gt;"",N645&lt;&gt;"",O645&lt;&gt;"",P645&lt;&gt;"",Q645&lt;&gt;"",R645&lt;&gt;""),M645&amp;N645&amp;O645&amp;P645&amp;Q645&amp;R645&amp;"の通所日数、回数を確認してください",IF(AND(F644&lt;&gt;"",OR(B644="",C644="")),"受給者証番号又は通所者氏名を入力してください",IF(AND(OR(B644&lt;&gt;"",C644&lt;&gt;""),F644=""),"実績を入力してください",""))),"正しく入力してください")</f>
        <v/>
      </c>
      <c r="N644" s="4"/>
      <c r="O644" s="4"/>
      <c r="P644" s="4"/>
      <c r="Q644" s="4"/>
      <c r="R644" s="4"/>
    </row>
    <row r="645" spans="1:18" x14ac:dyDescent="0.4">
      <c r="A645" s="17"/>
      <c r="B645" s="20"/>
      <c r="C645" s="20"/>
      <c r="D645" s="12"/>
      <c r="E645" s="13" t="s">
        <v>14</v>
      </c>
      <c r="F645" s="1"/>
      <c r="G645" s="1"/>
      <c r="H645" s="1"/>
      <c r="I645" s="1"/>
      <c r="J645" s="1"/>
      <c r="K645" s="1"/>
      <c r="L645" s="23"/>
      <c r="M645" s="4" t="str">
        <f t="shared" ref="M645" si="1561">+IF(OR(M647=1,$B644="",$C644=""),"",IF(AND(F644*2=SUM(F645:F648),F644&lt;&gt;""),"",$F$11))</f>
        <v/>
      </c>
      <c r="N645" s="4" t="str">
        <f t="shared" ref="N645" si="1562">+IF(OR(N647=1,$B644="",$C644=""),"",IF(AND(G644*2=SUM(G645:G648),G644&lt;&gt;""),"",$G$11))</f>
        <v/>
      </c>
      <c r="O645" s="4" t="str">
        <f t="shared" ref="O645" si="1563">+IF(OR(O647=1,$B644="",$C644=""),"",IF(AND(H644*2=SUM(H645:H648),H644&lt;&gt;""),"",$H$11))</f>
        <v/>
      </c>
      <c r="P645" s="4" t="str">
        <f t="shared" ref="P645" si="1564">+IF(OR(P647=1,$B644="",$C644=""),"",IF(AND(I644*2=SUM(I645:I648),I644&lt;&gt;""),"",$I$11))</f>
        <v/>
      </c>
      <c r="Q645" s="4" t="str">
        <f t="shared" ref="Q645" si="1565">+IF(OR(Q647=1,$B644="",$C644=""),"",IF(AND(J644*2=SUM(J645:J648),J644&lt;&gt;""),"",$J$11))</f>
        <v/>
      </c>
      <c r="R645" s="4" t="str">
        <f t="shared" ref="R645" si="1566">+IF(OR(R647=1,$B644="",$C644=""),"",IF(AND(K644*2=SUM(K645:K648),K644&lt;&gt;""),"",$K$11))</f>
        <v/>
      </c>
    </row>
    <row r="646" spans="1:18" x14ac:dyDescent="0.4">
      <c r="A646" s="18"/>
      <c r="B646" s="21"/>
      <c r="C646" s="21"/>
      <c r="D646" s="14"/>
      <c r="E646" s="13" t="s">
        <v>16</v>
      </c>
      <c r="F646" s="1"/>
      <c r="G646" s="1"/>
      <c r="H646" s="1"/>
      <c r="I646" s="1"/>
      <c r="J646" s="1"/>
      <c r="K646" s="1"/>
      <c r="L646" s="24"/>
      <c r="M646" s="4"/>
      <c r="N646" s="4"/>
      <c r="O646" s="4"/>
      <c r="P646" s="4"/>
      <c r="Q646" s="4"/>
      <c r="R646" s="4"/>
    </row>
    <row r="647" spans="1:18" x14ac:dyDescent="0.4">
      <c r="A647" s="16">
        <v>128</v>
      </c>
      <c r="B647" s="19"/>
      <c r="C647" s="19"/>
      <c r="D647" s="10" t="s">
        <v>10</v>
      </c>
      <c r="E647" s="11"/>
      <c r="F647" s="1"/>
      <c r="G647" s="1"/>
      <c r="H647" s="1"/>
      <c r="I647" s="1"/>
      <c r="J647" s="1"/>
      <c r="K647" s="1"/>
      <c r="L647" s="22"/>
      <c r="M647" s="4" t="str">
        <f t="shared" ref="M647" si="1567">+IF(F644="契約なし",1,"")</f>
        <v/>
      </c>
      <c r="N647" s="4" t="str">
        <f t="shared" ref="N647" si="1568">+IF(SUM(M647)&gt;0,1,IF(G644="契約なし",1,""))</f>
        <v/>
      </c>
      <c r="O647" s="4" t="str">
        <f t="shared" ref="O647" si="1569">+IF(SUM(M647:N647)&gt;0,1,IF(H644="契約なし",1,""))</f>
        <v/>
      </c>
      <c r="P647" s="4" t="str">
        <f t="shared" ref="P647" si="1570">+IF(SUM(M647:O647)&gt;0,1,IF(I644="契約なし",1,""))</f>
        <v/>
      </c>
      <c r="Q647" s="4" t="str">
        <f t="shared" ref="Q647" si="1571">+IF(SUM(M647:P647)&gt;0,1,IF(J644="契約なし",1,""))</f>
        <v/>
      </c>
      <c r="R647" s="4" t="str">
        <f t="shared" ref="R647" si="1572">+IF(SUM(M647:Q647)&gt;0,1,IF(K644="契約なし",1,""))</f>
        <v/>
      </c>
    </row>
    <row r="648" spans="1:18" x14ac:dyDescent="0.4">
      <c r="A648" s="17"/>
      <c r="B648" s="20"/>
      <c r="C648" s="20"/>
      <c r="D648" s="12"/>
      <c r="E648" s="13" t="s">
        <v>11</v>
      </c>
      <c r="F648" s="1"/>
      <c r="G648" s="1"/>
      <c r="H648" s="1"/>
      <c r="I648" s="1"/>
      <c r="J648" s="1"/>
      <c r="K648" s="1"/>
      <c r="L648" s="23"/>
      <c r="M648" s="4"/>
      <c r="N648" s="4"/>
      <c r="O648" s="4"/>
      <c r="P648" s="4"/>
      <c r="Q648" s="4"/>
      <c r="R648" s="4"/>
    </row>
    <row r="649" spans="1:18" x14ac:dyDescent="0.4">
      <c r="A649" s="17"/>
      <c r="B649" s="20"/>
      <c r="C649" s="20"/>
      <c r="D649" s="12"/>
      <c r="E649" s="13" t="s">
        <v>12</v>
      </c>
      <c r="F649" s="1"/>
      <c r="G649" s="1"/>
      <c r="H649" s="1"/>
      <c r="I649" s="1"/>
      <c r="J649" s="1"/>
      <c r="K649" s="1"/>
      <c r="L649" s="23"/>
      <c r="M649" s="4"/>
      <c r="N649" s="4"/>
      <c r="O649" s="4"/>
      <c r="P649" s="4"/>
      <c r="Q649" s="4"/>
      <c r="R649" s="4"/>
    </row>
    <row r="650" spans="1:18" x14ac:dyDescent="0.4">
      <c r="A650" s="17"/>
      <c r="B650" s="20"/>
      <c r="C650" s="20"/>
      <c r="D650" s="12"/>
      <c r="E650" s="13" t="s">
        <v>14</v>
      </c>
      <c r="F650" s="1"/>
      <c r="G650" s="1"/>
      <c r="H650" s="1"/>
      <c r="I650" s="1"/>
      <c r="J650" s="1"/>
      <c r="K650" s="1"/>
      <c r="L650" s="23"/>
      <c r="M650" s="2" t="str">
        <f t="shared" ref="M650" si="1573">+IFERROR(IF(OR(M652&lt;&gt;"",N652&lt;&gt;"",O652&lt;&gt;"",P652&lt;&gt;"",Q652&lt;&gt;"",R652&lt;&gt;""),M652&amp;N652&amp;O652&amp;P652&amp;Q652&amp;R652&amp;"の通所日数、回数を確認してください",IF(AND(F650&lt;&gt;"",OR(B650="",C650="")),"受給者証番号又は通所者氏名を入力してください",IF(AND(OR(B650&lt;&gt;"",C650&lt;&gt;""),F650=""),"実績を入力してください",""))),"正しく入力してください")</f>
        <v/>
      </c>
      <c r="N650" s="4"/>
      <c r="O650" s="4"/>
      <c r="P650" s="4"/>
      <c r="Q650" s="4"/>
      <c r="R650" s="4"/>
    </row>
    <row r="651" spans="1:18" x14ac:dyDescent="0.4">
      <c r="A651" s="18"/>
      <c r="B651" s="21"/>
      <c r="C651" s="21"/>
      <c r="D651" s="14"/>
      <c r="E651" s="13" t="s">
        <v>15</v>
      </c>
      <c r="F651" s="1"/>
      <c r="G651" s="1"/>
      <c r="H651" s="1"/>
      <c r="I651" s="1"/>
      <c r="J651" s="1"/>
      <c r="K651" s="1"/>
      <c r="L651" s="24"/>
      <c r="M651" s="2"/>
      <c r="N651" s="4"/>
      <c r="O651" s="4"/>
      <c r="P651" s="4"/>
      <c r="Q651" s="4"/>
      <c r="R651" s="4"/>
    </row>
    <row r="652" spans="1:18" x14ac:dyDescent="0.4">
      <c r="A652" s="16">
        <v>129</v>
      </c>
      <c r="B652" s="19"/>
      <c r="C652" s="19"/>
      <c r="D652" s="10" t="s">
        <v>10</v>
      </c>
      <c r="E652" s="11"/>
      <c r="F652" s="1"/>
      <c r="G652" s="1"/>
      <c r="H652" s="1"/>
      <c r="I652" s="1"/>
      <c r="J652" s="1"/>
      <c r="K652" s="1"/>
      <c r="L652" s="22"/>
      <c r="M652" s="4" t="str">
        <f t="shared" ref="M652" si="1574">+IF(OR(M653=1,$B650="",$C650=""),"",IF(AND(F650*2=SUM(F652:F654),F650&lt;&gt;""),"",$F$11))</f>
        <v/>
      </c>
      <c r="N652" s="4" t="str">
        <f t="shared" ref="N652" si="1575">+IF(OR(N653=1,$B650="",$C650=""),"",IF(AND(G650*2=SUM(G652:G654),G650&lt;&gt;""),"",$G$11))</f>
        <v/>
      </c>
      <c r="O652" s="4" t="str">
        <f t="shared" ref="O652" si="1576">+IF(OR(O653=1,$B650="",$C650=""),"",IF(AND(H650*2=SUM(H652:H654),H650&lt;&gt;""),"",$H$11))</f>
        <v/>
      </c>
      <c r="P652" s="4" t="str">
        <f t="shared" ref="P652" si="1577">+IF(OR(P653=1,$B650="",$C650=""),"",IF(AND(I650*2=SUM(I652:I654),I650&lt;&gt;""),"",$I$11))</f>
        <v/>
      </c>
      <c r="Q652" s="4" t="str">
        <f t="shared" ref="Q652" si="1578">+IF(OR(Q653=1,$B650="",$C650=""),"",IF(AND(J650*2=SUM(J652:J654),J650&lt;&gt;""),"",$J$11))</f>
        <v/>
      </c>
      <c r="R652" s="4" t="str">
        <f t="shared" ref="R652" si="1579">+IF(OR(R653=1,$B650="",$C650=""),"",IF(AND(K650*2=SUM(K652:K654),K650&lt;&gt;""),"",$K$11))</f>
        <v/>
      </c>
    </row>
    <row r="653" spans="1:18" x14ac:dyDescent="0.4">
      <c r="A653" s="17"/>
      <c r="B653" s="20"/>
      <c r="C653" s="20"/>
      <c r="D653" s="12"/>
      <c r="E653" s="13" t="s">
        <v>11</v>
      </c>
      <c r="F653" s="1"/>
      <c r="G653" s="1"/>
      <c r="H653" s="1"/>
      <c r="I653" s="1"/>
      <c r="J653" s="1"/>
      <c r="K653" s="1"/>
      <c r="L653" s="23"/>
      <c r="M653" s="4" t="str">
        <f t="shared" ref="M653" si="1580">+IF(F650="契約なし",1,"")</f>
        <v/>
      </c>
      <c r="N653" s="4" t="str">
        <f t="shared" ref="N653" si="1581">+IF(SUM(M653)&gt;0,1,IF(G650="契約なし",1,""))</f>
        <v/>
      </c>
      <c r="O653" s="4" t="str">
        <f t="shared" ref="O653" si="1582">+IF(SUM(M653:N653)&gt;0,1,IF(H650="契約なし",1,""))</f>
        <v/>
      </c>
      <c r="P653" s="4" t="str">
        <f t="shared" ref="P653" si="1583">+IF(SUM(M653:O653)&gt;0,1,IF(I650="契約なし",1,""))</f>
        <v/>
      </c>
      <c r="Q653" s="4" t="str">
        <f t="shared" ref="Q653" si="1584">+IF(SUM(M653:P653)&gt;0,1,IF(J650="契約なし",1,""))</f>
        <v/>
      </c>
      <c r="R653" s="4" t="str">
        <f t="shared" ref="R653" si="1585">+IF(SUM(M653:Q653)&gt;0,1,IF(K650="契約なし",1,""))</f>
        <v/>
      </c>
    </row>
    <row r="654" spans="1:18" x14ac:dyDescent="0.4">
      <c r="A654" s="17"/>
      <c r="B654" s="20"/>
      <c r="C654" s="20"/>
      <c r="D654" s="12"/>
      <c r="E654" s="13" t="s">
        <v>12</v>
      </c>
      <c r="F654" s="1"/>
      <c r="G654" s="1"/>
      <c r="H654" s="1"/>
      <c r="I654" s="1"/>
      <c r="J654" s="1"/>
      <c r="K654" s="1"/>
      <c r="L654" s="23"/>
      <c r="M654" s="4"/>
      <c r="N654" s="4"/>
      <c r="O654" s="4"/>
      <c r="P654" s="4"/>
      <c r="Q654" s="4"/>
      <c r="R654" s="4"/>
    </row>
    <row r="655" spans="1:18" x14ac:dyDescent="0.4">
      <c r="A655" s="17"/>
      <c r="B655" s="20"/>
      <c r="C655" s="20"/>
      <c r="D655" s="12"/>
      <c r="E655" s="13" t="s">
        <v>14</v>
      </c>
      <c r="F655" s="1"/>
      <c r="G655" s="1"/>
      <c r="H655" s="1"/>
      <c r="I655" s="1"/>
      <c r="J655" s="1"/>
      <c r="K655" s="1"/>
      <c r="L655" s="23"/>
      <c r="M655" s="4"/>
      <c r="N655" s="4"/>
      <c r="O655" s="4"/>
      <c r="P655" s="4"/>
      <c r="Q655" s="4"/>
      <c r="R655" s="4"/>
    </row>
    <row r="656" spans="1:18" x14ac:dyDescent="0.4">
      <c r="A656" s="18"/>
      <c r="B656" s="21"/>
      <c r="C656" s="21"/>
      <c r="D656" s="14"/>
      <c r="E656" s="13" t="s">
        <v>16</v>
      </c>
      <c r="F656" s="1"/>
      <c r="G656" s="1"/>
      <c r="H656" s="1"/>
      <c r="I656" s="1"/>
      <c r="J656" s="1"/>
      <c r="K656" s="1"/>
      <c r="L656" s="24"/>
      <c r="M656" s="4"/>
      <c r="N656" s="4"/>
      <c r="O656" s="4"/>
      <c r="P656" s="4"/>
      <c r="Q656" s="4"/>
      <c r="R656" s="4"/>
    </row>
    <row r="657" spans="1:18" x14ac:dyDescent="0.4">
      <c r="A657" s="16">
        <v>130</v>
      </c>
      <c r="B657" s="19"/>
      <c r="C657" s="19"/>
      <c r="D657" s="10" t="s">
        <v>10</v>
      </c>
      <c r="E657" s="11"/>
      <c r="F657" s="1"/>
      <c r="G657" s="1"/>
      <c r="H657" s="1"/>
      <c r="I657" s="1"/>
      <c r="J657" s="1"/>
      <c r="K657" s="1"/>
      <c r="L657" s="22"/>
      <c r="M657" s="2" t="str">
        <f t="shared" ref="M657" si="1586">+IFERROR(IF(OR(M658&lt;&gt;"",N658&lt;&gt;"",O658&lt;&gt;"",P658&lt;&gt;"",Q658&lt;&gt;"",R658&lt;&gt;""),M658&amp;N658&amp;O658&amp;P658&amp;Q658&amp;R658&amp;"の通所日数、回数を確認してください",IF(AND(F657&lt;&gt;"",OR(B657="",C657="")),"受給者証番号又は通所者氏名を入力してください",IF(AND(OR(B657&lt;&gt;"",C657&lt;&gt;""),F657=""),"実績を入力してください",""))),"正しく入力してください")</f>
        <v/>
      </c>
      <c r="N657" s="4"/>
      <c r="O657" s="4"/>
      <c r="P657" s="4"/>
      <c r="Q657" s="4"/>
      <c r="R657" s="4"/>
    </row>
    <row r="658" spans="1:18" x14ac:dyDescent="0.4">
      <c r="A658" s="17"/>
      <c r="B658" s="20"/>
      <c r="C658" s="20"/>
      <c r="D658" s="12"/>
      <c r="E658" s="13" t="s">
        <v>11</v>
      </c>
      <c r="F658" s="1"/>
      <c r="G658" s="1"/>
      <c r="H658" s="1"/>
      <c r="I658" s="1"/>
      <c r="J658" s="1"/>
      <c r="K658" s="1"/>
      <c r="L658" s="23"/>
      <c r="M658" s="4" t="str">
        <f t="shared" ref="M658" si="1587">+IF(OR(M659=1,$B657="",$C657=""),"",IF(AND(F657*2=SUM(F658:F660),F657&lt;&gt;""),"",$F$11))</f>
        <v/>
      </c>
      <c r="N658" s="4" t="str">
        <f t="shared" ref="N658" si="1588">+IF(OR(N659=1,$B657="",$C657=""),"",IF(AND(G657*2=SUM(G658:G660),G657&lt;&gt;""),"",$G$11))</f>
        <v/>
      </c>
      <c r="O658" s="4" t="str">
        <f t="shared" ref="O658" si="1589">+IF(OR(O659=1,$B657="",$C657=""),"",IF(AND(H657*2=SUM(H658:H660),H657&lt;&gt;""),"",$H$11))</f>
        <v/>
      </c>
      <c r="P658" s="4" t="str">
        <f t="shared" ref="P658" si="1590">+IF(OR(P659=1,$B657="",$C657=""),"",IF(AND(I657*2=SUM(I658:I660),I657&lt;&gt;""),"",$I$11))</f>
        <v/>
      </c>
      <c r="Q658" s="4" t="str">
        <f t="shared" ref="Q658" si="1591">+IF(OR(Q659=1,$B657="",$C657=""),"",IF(AND(J657*2=SUM(J658:J660),J657&lt;&gt;""),"",$J$11))</f>
        <v/>
      </c>
      <c r="R658" s="4" t="str">
        <f t="shared" ref="R658" si="1592">+IF(OR(R659=1,$B657="",$C657=""),"",IF(AND(K657*2=SUM(K658:K660),K657&lt;&gt;""),"",$K$11))</f>
        <v/>
      </c>
    </row>
    <row r="659" spans="1:18" x14ac:dyDescent="0.4">
      <c r="A659" s="17"/>
      <c r="B659" s="20"/>
      <c r="C659" s="20"/>
      <c r="D659" s="12"/>
      <c r="E659" s="13" t="s">
        <v>12</v>
      </c>
      <c r="F659" s="1"/>
      <c r="G659" s="1"/>
      <c r="H659" s="1"/>
      <c r="I659" s="1"/>
      <c r="J659" s="1"/>
      <c r="K659" s="1"/>
      <c r="L659" s="23"/>
      <c r="M659" s="4" t="str">
        <f t="shared" ref="M659" si="1593">+IF(F657="契約なし",1,"")</f>
        <v/>
      </c>
      <c r="N659" s="4" t="str">
        <f t="shared" ref="N659" si="1594">+IF(SUM(M659)&gt;0,1,IF(G657="契約なし",1,""))</f>
        <v/>
      </c>
      <c r="O659" s="4" t="str">
        <f t="shared" ref="O659" si="1595">+IF(SUM(M659:N659)&gt;0,1,IF(H657="契約なし",1,""))</f>
        <v/>
      </c>
      <c r="P659" s="4" t="str">
        <f t="shared" ref="P659" si="1596">+IF(SUM(M659:O659)&gt;0,1,IF(I657="契約なし",1,""))</f>
        <v/>
      </c>
      <c r="Q659" s="4" t="str">
        <f t="shared" ref="Q659" si="1597">+IF(SUM(M659:P659)&gt;0,1,IF(J657="契約なし",1,""))</f>
        <v/>
      </c>
      <c r="R659" s="4" t="str">
        <f t="shared" ref="R659" si="1598">+IF(SUM(M659:Q659)&gt;0,1,IF(K657="契約なし",1,""))</f>
        <v/>
      </c>
    </row>
    <row r="660" spans="1:18" x14ac:dyDescent="0.4">
      <c r="A660" s="17"/>
      <c r="B660" s="20"/>
      <c r="C660" s="20"/>
      <c r="D660" s="12"/>
      <c r="E660" s="13" t="s">
        <v>14</v>
      </c>
      <c r="F660" s="1"/>
      <c r="G660" s="1"/>
      <c r="H660" s="1"/>
      <c r="I660" s="1"/>
      <c r="J660" s="1"/>
      <c r="K660" s="1"/>
      <c r="L660" s="23"/>
      <c r="M660" s="4"/>
      <c r="N660" s="4"/>
      <c r="O660" s="4"/>
      <c r="P660" s="4"/>
      <c r="Q660" s="4"/>
      <c r="R660" s="4"/>
    </row>
    <row r="661" spans="1:18" x14ac:dyDescent="0.4">
      <c r="A661" s="18"/>
      <c r="B661" s="21"/>
      <c r="C661" s="21"/>
      <c r="D661" s="14"/>
      <c r="E661" s="13" t="s">
        <v>15</v>
      </c>
      <c r="F661" s="1"/>
      <c r="G661" s="1"/>
      <c r="H661" s="1"/>
      <c r="I661" s="1"/>
      <c r="J661" s="1"/>
      <c r="K661" s="1"/>
      <c r="L661" s="24"/>
      <c r="M661" s="4"/>
      <c r="N661" s="4"/>
      <c r="O661" s="4"/>
      <c r="P661" s="4"/>
      <c r="Q661" s="4"/>
      <c r="R661" s="4"/>
    </row>
    <row r="662" spans="1:18" x14ac:dyDescent="0.4">
      <c r="A662" s="16">
        <v>131</v>
      </c>
      <c r="B662" s="19"/>
      <c r="C662" s="19"/>
      <c r="D662" s="10" t="s">
        <v>10</v>
      </c>
      <c r="E662" s="11"/>
      <c r="F662" s="1"/>
      <c r="G662" s="1"/>
      <c r="H662" s="1"/>
      <c r="I662" s="1"/>
      <c r="J662" s="1"/>
      <c r="K662" s="1"/>
      <c r="L662" s="22"/>
      <c r="M662" s="2" t="str">
        <f t="shared" ref="M662" si="1599">+IFERROR(IF(OR(M663&lt;&gt;"",N663&lt;&gt;"",O663&lt;&gt;"",P663&lt;&gt;"",Q663&lt;&gt;"",R663&lt;&gt;""),M663&amp;N663&amp;O663&amp;P663&amp;Q663&amp;R663&amp;"の通所日数、回数を確認してください",IF(AND(F662&lt;&gt;"",OR(B662="",C662="")),"受給者証番号又は通所者氏名を入力してください",IF(AND(OR(B662&lt;&gt;"",C662&lt;&gt;""),F662=""),"実績を入力してください",""))),"正しく入力してください")</f>
        <v/>
      </c>
      <c r="N662" s="4"/>
      <c r="O662" s="4"/>
      <c r="P662" s="4"/>
      <c r="Q662" s="4"/>
      <c r="R662" s="4"/>
    </row>
    <row r="663" spans="1:18" x14ac:dyDescent="0.4">
      <c r="A663" s="17"/>
      <c r="B663" s="20"/>
      <c r="C663" s="20"/>
      <c r="D663" s="12"/>
      <c r="E663" s="13" t="s">
        <v>11</v>
      </c>
      <c r="F663" s="1"/>
      <c r="G663" s="1"/>
      <c r="H663" s="1"/>
      <c r="I663" s="1"/>
      <c r="J663" s="1"/>
      <c r="K663" s="1"/>
      <c r="L663" s="23"/>
      <c r="M663" s="4" t="str">
        <f t="shared" ref="M663" si="1600">+IF(OR(M664=1,$B662="",$C662=""),"",IF(AND(F662*2=SUM(F663:F665),F662&lt;&gt;""),"",$F$11))</f>
        <v/>
      </c>
      <c r="N663" s="4" t="str">
        <f t="shared" ref="N663" si="1601">+IF(OR(N664=1,$B662="",$C662=""),"",IF(AND(G662*2=SUM(G663:G665),G662&lt;&gt;""),"",$G$11))</f>
        <v/>
      </c>
      <c r="O663" s="4" t="str">
        <f t="shared" ref="O663" si="1602">+IF(OR(O664=1,$B662="",$C662=""),"",IF(AND(H662*2=SUM(H663:H665),H662&lt;&gt;""),"",$H$11))</f>
        <v/>
      </c>
      <c r="P663" s="4" t="str">
        <f t="shared" ref="P663" si="1603">+IF(OR(P664=1,$B662="",$C662=""),"",IF(AND(I662*2=SUM(I663:I665),I662&lt;&gt;""),"",$I$11))</f>
        <v/>
      </c>
      <c r="Q663" s="4" t="str">
        <f t="shared" ref="Q663" si="1604">+IF(OR(Q664=1,$B662="",$C662=""),"",IF(AND(J662*2=SUM(J663:J665),J662&lt;&gt;""),"",$J$11))</f>
        <v/>
      </c>
      <c r="R663" s="4" t="str">
        <f t="shared" ref="R663" si="1605">+IF(OR(R664=1,$B662="",$C662=""),"",IF(AND(K662*2=SUM(K663:K665),K662&lt;&gt;""),"",$K$11))</f>
        <v/>
      </c>
    </row>
    <row r="664" spans="1:18" x14ac:dyDescent="0.4">
      <c r="A664" s="17"/>
      <c r="B664" s="20"/>
      <c r="C664" s="20"/>
      <c r="D664" s="12"/>
      <c r="E664" s="13" t="s">
        <v>12</v>
      </c>
      <c r="F664" s="1"/>
      <c r="G664" s="1"/>
      <c r="H664" s="1"/>
      <c r="I664" s="1"/>
      <c r="J664" s="1"/>
      <c r="K664" s="1"/>
      <c r="L664" s="23"/>
      <c r="M664" s="4" t="str">
        <f t="shared" ref="M664" si="1606">+IF(F662="契約なし",1,"")</f>
        <v/>
      </c>
      <c r="N664" s="4" t="str">
        <f t="shared" ref="N664" si="1607">+IF(SUM(M664)&gt;0,1,IF(G662="契約なし",1,""))</f>
        <v/>
      </c>
      <c r="O664" s="4" t="str">
        <f t="shared" ref="O664" si="1608">+IF(SUM(M664:N664)&gt;0,1,IF(H662="契約なし",1,""))</f>
        <v/>
      </c>
      <c r="P664" s="4" t="str">
        <f t="shared" ref="P664" si="1609">+IF(SUM(M664:O664)&gt;0,1,IF(I662="契約なし",1,""))</f>
        <v/>
      </c>
      <c r="Q664" s="4" t="str">
        <f t="shared" ref="Q664" si="1610">+IF(SUM(M664:P664)&gt;0,1,IF(J662="契約なし",1,""))</f>
        <v/>
      </c>
      <c r="R664" s="4" t="str">
        <f t="shared" ref="R664" si="1611">+IF(SUM(M664:Q664)&gt;0,1,IF(K662="契約なし",1,""))</f>
        <v/>
      </c>
    </row>
    <row r="665" spans="1:18" x14ac:dyDescent="0.4">
      <c r="A665" s="17"/>
      <c r="B665" s="20"/>
      <c r="C665" s="20"/>
      <c r="D665" s="12"/>
      <c r="E665" s="13" t="s">
        <v>14</v>
      </c>
      <c r="F665" s="1"/>
      <c r="G665" s="1"/>
      <c r="H665" s="1"/>
      <c r="I665" s="1"/>
      <c r="J665" s="1"/>
      <c r="K665" s="1"/>
      <c r="L665" s="23"/>
      <c r="M665" s="4"/>
      <c r="N665" s="4"/>
      <c r="O665" s="4"/>
      <c r="P665" s="4"/>
      <c r="Q665" s="4"/>
      <c r="R665" s="4"/>
    </row>
    <row r="666" spans="1:18" x14ac:dyDescent="0.4">
      <c r="A666" s="18"/>
      <c r="B666" s="21"/>
      <c r="C666" s="21"/>
      <c r="D666" s="14"/>
      <c r="E666" s="13" t="s">
        <v>16</v>
      </c>
      <c r="F666" s="1"/>
      <c r="G666" s="1"/>
      <c r="H666" s="1"/>
      <c r="I666" s="1"/>
      <c r="J666" s="1"/>
      <c r="K666" s="1"/>
      <c r="L666" s="24"/>
      <c r="M666" s="4"/>
      <c r="N666" s="4"/>
      <c r="O666" s="4"/>
      <c r="P666" s="4"/>
      <c r="Q666" s="4"/>
      <c r="R666" s="4"/>
    </row>
    <row r="667" spans="1:18" x14ac:dyDescent="0.4">
      <c r="A667" s="16">
        <v>132</v>
      </c>
      <c r="B667" s="19"/>
      <c r="C667" s="19"/>
      <c r="D667" s="10" t="s">
        <v>10</v>
      </c>
      <c r="E667" s="11"/>
      <c r="F667" s="1"/>
      <c r="G667" s="1"/>
      <c r="H667" s="1"/>
      <c r="I667" s="1"/>
      <c r="J667" s="1"/>
      <c r="K667" s="1"/>
      <c r="L667" s="22"/>
      <c r="M667" s="2" t="str">
        <f t="shared" ref="M667" si="1612">+IFERROR(IF(OR(M668&lt;&gt;"",N668&lt;&gt;"",O668&lt;&gt;"",P668&lt;&gt;"",Q668&lt;&gt;"",R668&lt;&gt;""),M668&amp;N668&amp;O668&amp;P668&amp;Q668&amp;R668&amp;"の通所日数、回数を確認してください",IF(AND(F667&lt;&gt;"",OR(B667="",C667="")),"受給者証番号又は通所者氏名を入力してください",IF(AND(OR(B667&lt;&gt;"",C667&lt;&gt;""),F667=""),"実績を入力してください",""))),"正しく入力してください")</f>
        <v/>
      </c>
      <c r="N667" s="4"/>
      <c r="O667" s="4"/>
      <c r="P667" s="4"/>
      <c r="Q667" s="4"/>
      <c r="R667" s="4"/>
    </row>
    <row r="668" spans="1:18" x14ac:dyDescent="0.4">
      <c r="A668" s="17"/>
      <c r="B668" s="20"/>
      <c r="C668" s="20"/>
      <c r="D668" s="12"/>
      <c r="E668" s="13" t="s">
        <v>11</v>
      </c>
      <c r="F668" s="1"/>
      <c r="G668" s="1"/>
      <c r="H668" s="1"/>
      <c r="I668" s="1"/>
      <c r="J668" s="1"/>
      <c r="K668" s="1"/>
      <c r="L668" s="23"/>
      <c r="M668" s="4" t="str">
        <f t="shared" ref="M668" si="1613">+IF(OR(M669=1,$B667="",$C667=""),"",IF(AND(F667*2=SUM(F668:F670),F667&lt;&gt;""),"",$F$11))</f>
        <v/>
      </c>
      <c r="N668" s="4" t="str">
        <f t="shared" ref="N668" si="1614">+IF(OR(N669=1,$B667="",$C667=""),"",IF(AND(G667*2=SUM(G668:G670),G667&lt;&gt;""),"",$G$11))</f>
        <v/>
      </c>
      <c r="O668" s="4" t="str">
        <f t="shared" ref="O668" si="1615">+IF(OR(O669=1,$B667="",$C667=""),"",IF(AND(H667*2=SUM(H668:H670),H667&lt;&gt;""),"",$H$11))</f>
        <v/>
      </c>
      <c r="P668" s="4" t="str">
        <f t="shared" ref="P668" si="1616">+IF(OR(P669=1,$B667="",$C667=""),"",IF(AND(I667*2=SUM(I668:I670),I667&lt;&gt;""),"",$I$11))</f>
        <v/>
      </c>
      <c r="Q668" s="4" t="str">
        <f t="shared" ref="Q668" si="1617">+IF(OR(Q669=1,$B667="",$C667=""),"",IF(AND(J667*2=SUM(J668:J670),J667&lt;&gt;""),"",$J$11))</f>
        <v/>
      </c>
      <c r="R668" s="4" t="str">
        <f t="shared" ref="R668" si="1618">+IF(OR(R669=1,$B667="",$C667=""),"",IF(AND(K667*2=SUM(K668:K670),K667&lt;&gt;""),"",$K$11))</f>
        <v/>
      </c>
    </row>
    <row r="669" spans="1:18" x14ac:dyDescent="0.4">
      <c r="A669" s="17"/>
      <c r="B669" s="20"/>
      <c r="C669" s="20"/>
      <c r="D669" s="12"/>
      <c r="E669" s="13" t="s">
        <v>12</v>
      </c>
      <c r="F669" s="1"/>
      <c r="G669" s="1"/>
      <c r="H669" s="1"/>
      <c r="I669" s="1"/>
      <c r="J669" s="1"/>
      <c r="K669" s="1"/>
      <c r="L669" s="23"/>
      <c r="M669" s="4" t="str">
        <f t="shared" ref="M669" si="1619">+IF(F667="契約なし",1,"")</f>
        <v/>
      </c>
      <c r="N669" s="4" t="str">
        <f t="shared" ref="N669" si="1620">+IF(SUM(M669)&gt;0,1,IF(G667="契約なし",1,""))</f>
        <v/>
      </c>
      <c r="O669" s="4" t="str">
        <f t="shared" ref="O669" si="1621">+IF(SUM(M669:N669)&gt;0,1,IF(H667="契約なし",1,""))</f>
        <v/>
      </c>
      <c r="P669" s="4" t="str">
        <f t="shared" ref="P669" si="1622">+IF(SUM(M669:O669)&gt;0,1,IF(I667="契約なし",1,""))</f>
        <v/>
      </c>
      <c r="Q669" s="4" t="str">
        <f t="shared" ref="Q669" si="1623">+IF(SUM(M669:P669)&gt;0,1,IF(J667="契約なし",1,""))</f>
        <v/>
      </c>
      <c r="R669" s="4" t="str">
        <f t="shared" ref="R669" si="1624">+IF(SUM(M669:Q669)&gt;0,1,IF(K667="契約なし",1,""))</f>
        <v/>
      </c>
    </row>
    <row r="670" spans="1:18" x14ac:dyDescent="0.4">
      <c r="A670" s="17"/>
      <c r="B670" s="20"/>
      <c r="C670" s="20"/>
      <c r="D670" s="12"/>
      <c r="E670" s="13" t="s">
        <v>14</v>
      </c>
      <c r="F670" s="1"/>
      <c r="G670" s="1"/>
      <c r="H670" s="1"/>
      <c r="I670" s="1"/>
      <c r="J670" s="1"/>
      <c r="K670" s="1"/>
      <c r="L670" s="23"/>
      <c r="M670" s="4"/>
      <c r="N670" s="4"/>
      <c r="O670" s="4"/>
      <c r="P670" s="4"/>
      <c r="Q670" s="4"/>
      <c r="R670" s="4"/>
    </row>
    <row r="671" spans="1:18" x14ac:dyDescent="0.4">
      <c r="A671" s="18"/>
      <c r="B671" s="21"/>
      <c r="C671" s="21"/>
      <c r="D671" s="14"/>
      <c r="E671" s="13" t="s">
        <v>15</v>
      </c>
      <c r="F671" s="1"/>
      <c r="G671" s="1"/>
      <c r="H671" s="1"/>
      <c r="I671" s="1"/>
      <c r="J671" s="1"/>
      <c r="K671" s="1"/>
      <c r="L671" s="24"/>
      <c r="M671" s="4"/>
      <c r="N671" s="4"/>
      <c r="O671" s="4"/>
      <c r="P671" s="4"/>
      <c r="Q671" s="4"/>
      <c r="R671" s="4"/>
    </row>
    <row r="672" spans="1:18" x14ac:dyDescent="0.4">
      <c r="A672" s="16">
        <v>133</v>
      </c>
      <c r="B672" s="19"/>
      <c r="C672" s="19"/>
      <c r="D672" s="10" t="s">
        <v>10</v>
      </c>
      <c r="E672" s="11"/>
      <c r="F672" s="1"/>
      <c r="G672" s="1"/>
      <c r="H672" s="1"/>
      <c r="I672" s="1"/>
      <c r="J672" s="1"/>
      <c r="K672" s="1"/>
      <c r="L672" s="22"/>
      <c r="M672" s="2" t="str">
        <f t="shared" ref="M672" si="1625">+IFERROR(IF(OR(M673&lt;&gt;"",N673&lt;&gt;"",O673&lt;&gt;"",P673&lt;&gt;"",Q673&lt;&gt;"",R673&lt;&gt;""),M673&amp;N673&amp;O673&amp;P673&amp;Q673&amp;R673&amp;"の通所日数、回数を確認してください",IF(AND(F672&lt;&gt;"",OR(B672="",C672="")),"受給者証番号又は通所者氏名を入力してください",IF(AND(OR(B672&lt;&gt;"",C672&lt;&gt;""),F672=""),"実績を入力してください",""))),"正しく入力してください")</f>
        <v/>
      </c>
      <c r="N672" s="4"/>
      <c r="O672" s="4"/>
      <c r="P672" s="4"/>
      <c r="Q672" s="4"/>
      <c r="R672" s="4"/>
    </row>
    <row r="673" spans="1:18" x14ac:dyDescent="0.4">
      <c r="A673" s="17"/>
      <c r="B673" s="20"/>
      <c r="C673" s="20"/>
      <c r="D673" s="12"/>
      <c r="E673" s="13" t="s">
        <v>11</v>
      </c>
      <c r="F673" s="1"/>
      <c r="G673" s="1"/>
      <c r="H673" s="1"/>
      <c r="I673" s="1"/>
      <c r="J673" s="1"/>
      <c r="K673" s="1"/>
      <c r="L673" s="23"/>
      <c r="M673" s="4" t="str">
        <f t="shared" ref="M673" si="1626">+IF(OR(M674=1,$B672="",$C672=""),"",IF(AND(F672*2=SUM(F673:F675),F672&lt;&gt;""),"",$F$11))</f>
        <v/>
      </c>
      <c r="N673" s="4" t="str">
        <f t="shared" ref="N673" si="1627">+IF(OR(N674=1,$B672="",$C672=""),"",IF(AND(G672*2=SUM(G673:G675),G672&lt;&gt;""),"",$G$11))</f>
        <v/>
      </c>
      <c r="O673" s="4" t="str">
        <f t="shared" ref="O673" si="1628">+IF(OR(O674=1,$B672="",$C672=""),"",IF(AND(H672*2=SUM(H673:H675),H672&lt;&gt;""),"",$H$11))</f>
        <v/>
      </c>
      <c r="P673" s="4" t="str">
        <f t="shared" ref="P673" si="1629">+IF(OR(P674=1,$B672="",$C672=""),"",IF(AND(I672*2=SUM(I673:I675),I672&lt;&gt;""),"",$I$11))</f>
        <v/>
      </c>
      <c r="Q673" s="4" t="str">
        <f t="shared" ref="Q673" si="1630">+IF(OR(Q674=1,$B672="",$C672=""),"",IF(AND(J672*2=SUM(J673:J675),J672&lt;&gt;""),"",$J$11))</f>
        <v/>
      </c>
      <c r="R673" s="4" t="str">
        <f t="shared" ref="R673" si="1631">+IF(OR(R674=1,$B672="",$C672=""),"",IF(AND(K672*2=SUM(K673:K675),K672&lt;&gt;""),"",$K$11))</f>
        <v/>
      </c>
    </row>
    <row r="674" spans="1:18" x14ac:dyDescent="0.4">
      <c r="A674" s="17"/>
      <c r="B674" s="20"/>
      <c r="C674" s="20"/>
      <c r="D674" s="12"/>
      <c r="E674" s="13" t="s">
        <v>12</v>
      </c>
      <c r="F674" s="1"/>
      <c r="G674" s="1"/>
      <c r="H674" s="1"/>
      <c r="I674" s="1"/>
      <c r="J674" s="1"/>
      <c r="K674" s="1"/>
      <c r="L674" s="23"/>
      <c r="M674" s="4" t="str">
        <f t="shared" ref="M674" si="1632">+IF(F672="契約なし",1,"")</f>
        <v/>
      </c>
      <c r="N674" s="4" t="str">
        <f t="shared" ref="N674" si="1633">+IF(SUM(M674)&gt;0,1,IF(G672="契約なし",1,""))</f>
        <v/>
      </c>
      <c r="O674" s="4" t="str">
        <f t="shared" ref="O674" si="1634">+IF(SUM(M674:N674)&gt;0,1,IF(H672="契約なし",1,""))</f>
        <v/>
      </c>
      <c r="P674" s="4" t="str">
        <f t="shared" ref="P674" si="1635">+IF(SUM(M674:O674)&gt;0,1,IF(I672="契約なし",1,""))</f>
        <v/>
      </c>
      <c r="Q674" s="4" t="str">
        <f t="shared" ref="Q674" si="1636">+IF(SUM(M674:P674)&gt;0,1,IF(J672="契約なし",1,""))</f>
        <v/>
      </c>
      <c r="R674" s="4" t="str">
        <f t="shared" ref="R674" si="1637">+IF(SUM(M674:Q674)&gt;0,1,IF(K672="契約なし",1,""))</f>
        <v/>
      </c>
    </row>
    <row r="675" spans="1:18" x14ac:dyDescent="0.4">
      <c r="A675" s="17"/>
      <c r="B675" s="20"/>
      <c r="C675" s="20"/>
      <c r="D675" s="12"/>
      <c r="E675" s="13" t="s">
        <v>14</v>
      </c>
      <c r="F675" s="1"/>
      <c r="G675" s="1"/>
      <c r="H675" s="1"/>
      <c r="I675" s="1"/>
      <c r="J675" s="1"/>
      <c r="K675" s="1"/>
      <c r="L675" s="23"/>
      <c r="M675" s="4"/>
      <c r="N675" s="4"/>
      <c r="O675" s="4"/>
      <c r="P675" s="4"/>
      <c r="Q675" s="4"/>
      <c r="R675" s="4"/>
    </row>
    <row r="676" spans="1:18" x14ac:dyDescent="0.4">
      <c r="A676" s="18"/>
      <c r="B676" s="21"/>
      <c r="C676" s="21"/>
      <c r="D676" s="14"/>
      <c r="E676" s="13" t="s">
        <v>16</v>
      </c>
      <c r="F676" s="1"/>
      <c r="G676" s="1"/>
      <c r="H676" s="1"/>
      <c r="I676" s="1"/>
      <c r="J676" s="1"/>
      <c r="K676" s="1"/>
      <c r="L676" s="24"/>
      <c r="M676" s="4"/>
      <c r="N676" s="4"/>
      <c r="O676" s="4"/>
      <c r="P676" s="4"/>
      <c r="Q676" s="4"/>
      <c r="R676" s="4"/>
    </row>
    <row r="677" spans="1:18" x14ac:dyDescent="0.4">
      <c r="A677" s="16">
        <v>134</v>
      </c>
      <c r="B677" s="19"/>
      <c r="C677" s="19"/>
      <c r="D677" s="10" t="s">
        <v>10</v>
      </c>
      <c r="E677" s="11"/>
      <c r="F677" s="1"/>
      <c r="G677" s="1"/>
      <c r="H677" s="1"/>
      <c r="I677" s="1"/>
      <c r="J677" s="1"/>
      <c r="K677" s="1"/>
      <c r="L677" s="22"/>
      <c r="M677" s="2" t="str">
        <f t="shared" ref="M677" si="1638">+IFERROR(IF(OR(M678&lt;&gt;"",N678&lt;&gt;"",O678&lt;&gt;"",P678&lt;&gt;"",Q678&lt;&gt;"",R678&lt;&gt;""),M678&amp;N678&amp;O678&amp;P678&amp;Q678&amp;R678&amp;"の通所日数、回数を確認してください",IF(AND(F677&lt;&gt;"",OR(B677="",C677="")),"受給者証番号又は通所者氏名を入力してください",IF(AND(OR(B677&lt;&gt;"",C677&lt;&gt;""),F677=""),"実績を入力してください",""))),"正しく入力してください")</f>
        <v/>
      </c>
      <c r="N677" s="4"/>
      <c r="O677" s="4"/>
      <c r="P677" s="4"/>
      <c r="Q677" s="4"/>
      <c r="R677" s="4"/>
    </row>
    <row r="678" spans="1:18" x14ac:dyDescent="0.4">
      <c r="A678" s="17"/>
      <c r="B678" s="20"/>
      <c r="C678" s="20"/>
      <c r="D678" s="12"/>
      <c r="E678" s="13" t="s">
        <v>11</v>
      </c>
      <c r="F678" s="1"/>
      <c r="G678" s="1"/>
      <c r="H678" s="1"/>
      <c r="I678" s="1"/>
      <c r="J678" s="1"/>
      <c r="K678" s="1"/>
      <c r="L678" s="23"/>
      <c r="M678" s="4" t="str">
        <f t="shared" ref="M678" si="1639">+IF(OR(M679=1,$B677="",$C677=""),"",IF(AND(F677*2=SUM(F678:F680),F677&lt;&gt;""),"",$F$11))</f>
        <v/>
      </c>
      <c r="N678" s="4" t="str">
        <f t="shared" ref="N678" si="1640">+IF(OR(N679=1,$B677="",$C677=""),"",IF(AND(G677*2=SUM(G678:G680),G677&lt;&gt;""),"",$G$11))</f>
        <v/>
      </c>
      <c r="O678" s="4" t="str">
        <f t="shared" ref="O678" si="1641">+IF(OR(O679=1,$B677="",$C677=""),"",IF(AND(H677*2=SUM(H678:H680),H677&lt;&gt;""),"",$H$11))</f>
        <v/>
      </c>
      <c r="P678" s="4" t="str">
        <f t="shared" ref="P678" si="1642">+IF(OR(P679=1,$B677="",$C677=""),"",IF(AND(I677*2=SUM(I678:I680),I677&lt;&gt;""),"",$I$11))</f>
        <v/>
      </c>
      <c r="Q678" s="4" t="str">
        <f t="shared" ref="Q678" si="1643">+IF(OR(Q679=1,$B677="",$C677=""),"",IF(AND(J677*2=SUM(J678:J680),J677&lt;&gt;""),"",$J$11))</f>
        <v/>
      </c>
      <c r="R678" s="4" t="str">
        <f t="shared" ref="R678" si="1644">+IF(OR(R679=1,$B677="",$C677=""),"",IF(AND(K677*2=SUM(K678:K680),K677&lt;&gt;""),"",$K$11))</f>
        <v/>
      </c>
    </row>
    <row r="679" spans="1:18" x14ac:dyDescent="0.4">
      <c r="A679" s="17"/>
      <c r="B679" s="20"/>
      <c r="C679" s="20"/>
      <c r="D679" s="12"/>
      <c r="E679" s="13" t="s">
        <v>12</v>
      </c>
      <c r="F679" s="1"/>
      <c r="G679" s="1"/>
      <c r="H679" s="1"/>
      <c r="I679" s="1"/>
      <c r="J679" s="1"/>
      <c r="K679" s="1"/>
      <c r="L679" s="23"/>
      <c r="M679" s="4" t="str">
        <f t="shared" ref="M679" si="1645">+IF(F677="契約なし",1,"")</f>
        <v/>
      </c>
      <c r="N679" s="4" t="str">
        <f t="shared" ref="N679" si="1646">+IF(SUM(M679)&gt;0,1,IF(G677="契約なし",1,""))</f>
        <v/>
      </c>
      <c r="O679" s="4" t="str">
        <f t="shared" ref="O679" si="1647">+IF(SUM(M679:N679)&gt;0,1,IF(H677="契約なし",1,""))</f>
        <v/>
      </c>
      <c r="P679" s="4" t="str">
        <f t="shared" ref="P679" si="1648">+IF(SUM(M679:O679)&gt;0,1,IF(I677="契約なし",1,""))</f>
        <v/>
      </c>
      <c r="Q679" s="4" t="str">
        <f t="shared" ref="Q679" si="1649">+IF(SUM(M679:P679)&gt;0,1,IF(J677="契約なし",1,""))</f>
        <v/>
      </c>
      <c r="R679" s="4" t="str">
        <f t="shared" ref="R679" si="1650">+IF(SUM(M679:Q679)&gt;0,1,IF(K677="契約なし",1,""))</f>
        <v/>
      </c>
    </row>
    <row r="680" spans="1:18" x14ac:dyDescent="0.4">
      <c r="A680" s="17"/>
      <c r="B680" s="20"/>
      <c r="C680" s="20"/>
      <c r="D680" s="12"/>
      <c r="E680" s="13" t="s">
        <v>14</v>
      </c>
      <c r="F680" s="1"/>
      <c r="G680" s="1"/>
      <c r="H680" s="1"/>
      <c r="I680" s="1"/>
      <c r="J680" s="1"/>
      <c r="K680" s="1"/>
      <c r="L680" s="23"/>
      <c r="M680" s="4"/>
      <c r="N680" s="4"/>
      <c r="O680" s="4"/>
      <c r="P680" s="4"/>
      <c r="Q680" s="4"/>
      <c r="R680" s="4"/>
    </row>
    <row r="681" spans="1:18" x14ac:dyDescent="0.4">
      <c r="A681" s="18"/>
      <c r="B681" s="21"/>
      <c r="C681" s="21"/>
      <c r="D681" s="14"/>
      <c r="E681" s="13" t="s">
        <v>15</v>
      </c>
      <c r="F681" s="1"/>
      <c r="G681" s="1"/>
      <c r="H681" s="1"/>
      <c r="I681" s="1"/>
      <c r="J681" s="1"/>
      <c r="K681" s="1"/>
      <c r="L681" s="24"/>
      <c r="M681" s="4"/>
      <c r="N681" s="4"/>
      <c r="O681" s="4"/>
      <c r="P681" s="4"/>
      <c r="Q681" s="4"/>
      <c r="R681" s="4"/>
    </row>
    <row r="682" spans="1:18" x14ac:dyDescent="0.4">
      <c r="A682" s="16">
        <v>135</v>
      </c>
      <c r="B682" s="19"/>
      <c r="C682" s="19"/>
      <c r="D682" s="10" t="s">
        <v>10</v>
      </c>
      <c r="E682" s="11"/>
      <c r="F682" s="1"/>
      <c r="G682" s="1"/>
      <c r="H682" s="1"/>
      <c r="I682" s="1"/>
      <c r="J682" s="1"/>
      <c r="K682" s="1"/>
      <c r="L682" s="22"/>
      <c r="M682" s="2" t="str">
        <f t="shared" ref="M682" si="1651">+IFERROR(IF(OR(M683&lt;&gt;"",N683&lt;&gt;"",O683&lt;&gt;"",P683&lt;&gt;"",Q683&lt;&gt;"",R683&lt;&gt;""),M683&amp;N683&amp;O683&amp;P683&amp;Q683&amp;R683&amp;"の通所日数、回数を確認してください",IF(AND(F682&lt;&gt;"",OR(B682="",C682="")),"受給者証番号又は通所者氏名を入力してください",IF(AND(OR(B682&lt;&gt;"",C682&lt;&gt;""),F682=""),"実績を入力してください",""))),"正しく入力してください")</f>
        <v/>
      </c>
      <c r="N682" s="4"/>
      <c r="O682" s="4"/>
      <c r="P682" s="4"/>
      <c r="Q682" s="4"/>
      <c r="R682" s="4"/>
    </row>
    <row r="683" spans="1:18" x14ac:dyDescent="0.4">
      <c r="A683" s="17"/>
      <c r="B683" s="20"/>
      <c r="C683" s="20"/>
      <c r="D683" s="12"/>
      <c r="E683" s="13" t="s">
        <v>11</v>
      </c>
      <c r="F683" s="1"/>
      <c r="G683" s="1"/>
      <c r="H683" s="1"/>
      <c r="I683" s="1"/>
      <c r="J683" s="1"/>
      <c r="K683" s="1"/>
      <c r="L683" s="23"/>
      <c r="M683" s="4" t="str">
        <f t="shared" ref="M683" si="1652">+IF(OR(M684=1,$B682="",$C682=""),"",IF(AND(F682*2=SUM(F683:F685),F682&lt;&gt;""),"",$F$11))</f>
        <v/>
      </c>
      <c r="N683" s="4" t="str">
        <f t="shared" ref="N683" si="1653">+IF(OR(N684=1,$B682="",$C682=""),"",IF(AND(G682*2=SUM(G683:G685),G682&lt;&gt;""),"",$G$11))</f>
        <v/>
      </c>
      <c r="O683" s="4" t="str">
        <f t="shared" ref="O683" si="1654">+IF(OR(O684=1,$B682="",$C682=""),"",IF(AND(H682*2=SUM(H683:H685),H682&lt;&gt;""),"",$H$11))</f>
        <v/>
      </c>
      <c r="P683" s="4" t="str">
        <f t="shared" ref="P683" si="1655">+IF(OR(P684=1,$B682="",$C682=""),"",IF(AND(I682*2=SUM(I683:I685),I682&lt;&gt;""),"",$I$11))</f>
        <v/>
      </c>
      <c r="Q683" s="4" t="str">
        <f t="shared" ref="Q683" si="1656">+IF(OR(Q684=1,$B682="",$C682=""),"",IF(AND(J682*2=SUM(J683:J685),J682&lt;&gt;""),"",$J$11))</f>
        <v/>
      </c>
      <c r="R683" s="4" t="str">
        <f t="shared" ref="R683" si="1657">+IF(OR(R684=1,$B682="",$C682=""),"",IF(AND(K682*2=SUM(K683:K685),K682&lt;&gt;""),"",$K$11))</f>
        <v/>
      </c>
    </row>
    <row r="684" spans="1:18" x14ac:dyDescent="0.4">
      <c r="A684" s="17"/>
      <c r="B684" s="20"/>
      <c r="C684" s="20"/>
      <c r="D684" s="12"/>
      <c r="E684" s="13" t="s">
        <v>12</v>
      </c>
      <c r="F684" s="1"/>
      <c r="G684" s="1"/>
      <c r="H684" s="1"/>
      <c r="I684" s="1"/>
      <c r="J684" s="1"/>
      <c r="K684" s="1"/>
      <c r="L684" s="23"/>
      <c r="M684" s="4" t="str">
        <f t="shared" ref="M684" si="1658">+IF(F682="契約なし",1,"")</f>
        <v/>
      </c>
      <c r="N684" s="4" t="str">
        <f t="shared" ref="N684" si="1659">+IF(SUM(M684)&gt;0,1,IF(G682="契約なし",1,""))</f>
        <v/>
      </c>
      <c r="O684" s="4" t="str">
        <f t="shared" ref="O684" si="1660">+IF(SUM(M684:N684)&gt;0,1,IF(H682="契約なし",1,""))</f>
        <v/>
      </c>
      <c r="P684" s="4" t="str">
        <f t="shared" ref="P684" si="1661">+IF(SUM(M684:O684)&gt;0,1,IF(I682="契約なし",1,""))</f>
        <v/>
      </c>
      <c r="Q684" s="4" t="str">
        <f t="shared" ref="Q684" si="1662">+IF(SUM(M684:P684)&gt;0,1,IF(J682="契約なし",1,""))</f>
        <v/>
      </c>
      <c r="R684" s="4" t="str">
        <f t="shared" ref="R684" si="1663">+IF(SUM(M684:Q684)&gt;0,1,IF(K682="契約なし",1,""))</f>
        <v/>
      </c>
    </row>
    <row r="685" spans="1:18" x14ac:dyDescent="0.4">
      <c r="A685" s="17"/>
      <c r="B685" s="20"/>
      <c r="C685" s="20"/>
      <c r="D685" s="12"/>
      <c r="E685" s="13" t="s">
        <v>14</v>
      </c>
      <c r="F685" s="1"/>
      <c r="G685" s="1"/>
      <c r="H685" s="1"/>
      <c r="I685" s="1"/>
      <c r="J685" s="1"/>
      <c r="K685" s="1"/>
      <c r="L685" s="23"/>
      <c r="M685" s="4"/>
      <c r="N685" s="4"/>
      <c r="O685" s="4"/>
      <c r="P685" s="4"/>
      <c r="Q685" s="4"/>
      <c r="R685" s="4"/>
    </row>
    <row r="686" spans="1:18" x14ac:dyDescent="0.4">
      <c r="A686" s="18"/>
      <c r="B686" s="21"/>
      <c r="C686" s="21"/>
      <c r="D686" s="14"/>
      <c r="E686" s="13" t="s">
        <v>16</v>
      </c>
      <c r="F686" s="1"/>
      <c r="G686" s="1"/>
      <c r="H686" s="1"/>
      <c r="I686" s="1"/>
      <c r="J686" s="1"/>
      <c r="K686" s="1"/>
      <c r="L686" s="24"/>
      <c r="M686" s="4"/>
      <c r="N686" s="4"/>
      <c r="O686" s="4"/>
      <c r="P686" s="4"/>
      <c r="Q686" s="4"/>
      <c r="R686" s="4"/>
    </row>
    <row r="687" spans="1:18" x14ac:dyDescent="0.4">
      <c r="A687" s="16">
        <v>136</v>
      </c>
      <c r="B687" s="19"/>
      <c r="C687" s="19"/>
      <c r="D687" s="10" t="s">
        <v>10</v>
      </c>
      <c r="E687" s="11"/>
      <c r="F687" s="1"/>
      <c r="G687" s="1"/>
      <c r="H687" s="1"/>
      <c r="I687" s="1"/>
      <c r="J687" s="1"/>
      <c r="K687" s="1"/>
      <c r="L687" s="22"/>
      <c r="M687" s="2" t="str">
        <f t="shared" ref="M687" si="1664">+IFERROR(IF(OR(M688&lt;&gt;"",N688&lt;&gt;"",O688&lt;&gt;"",P688&lt;&gt;"",Q688&lt;&gt;"",R688&lt;&gt;""),M688&amp;N688&amp;O688&amp;P688&amp;Q688&amp;R688&amp;"の通所日数、回数を確認してください",IF(AND(F687&lt;&gt;"",OR(B687="",C687="")),"受給者証番号又は通所者氏名を入力してください",IF(AND(OR(B687&lt;&gt;"",C687&lt;&gt;""),F687=""),"実績を入力してください",""))),"正しく入力してください")</f>
        <v/>
      </c>
      <c r="N687" s="4"/>
      <c r="O687" s="4"/>
      <c r="P687" s="4"/>
      <c r="Q687" s="4"/>
      <c r="R687" s="4"/>
    </row>
    <row r="688" spans="1:18" x14ac:dyDescent="0.4">
      <c r="A688" s="17"/>
      <c r="B688" s="20"/>
      <c r="C688" s="20"/>
      <c r="D688" s="12"/>
      <c r="E688" s="13" t="s">
        <v>11</v>
      </c>
      <c r="F688" s="1"/>
      <c r="G688" s="1"/>
      <c r="H688" s="1"/>
      <c r="I688" s="1"/>
      <c r="J688" s="1"/>
      <c r="K688" s="1"/>
      <c r="L688" s="23"/>
      <c r="M688" s="4" t="str">
        <f t="shared" ref="M688" si="1665">+IF(OR(M689=1,$B687="",$C687=""),"",IF(AND(F687*2=SUM(F688:F690),F687&lt;&gt;""),"",$F$11))</f>
        <v/>
      </c>
      <c r="N688" s="4" t="str">
        <f t="shared" ref="N688" si="1666">+IF(OR(N689=1,$B687="",$C687=""),"",IF(AND(G687*2=SUM(G688:G690),G687&lt;&gt;""),"",$G$11))</f>
        <v/>
      </c>
      <c r="O688" s="4" t="str">
        <f t="shared" ref="O688" si="1667">+IF(OR(O689=1,$B687="",$C687=""),"",IF(AND(H687*2=SUM(H688:H690),H687&lt;&gt;""),"",$H$11))</f>
        <v/>
      </c>
      <c r="P688" s="4" t="str">
        <f t="shared" ref="P688" si="1668">+IF(OR(P689=1,$B687="",$C687=""),"",IF(AND(I687*2=SUM(I688:I690),I687&lt;&gt;""),"",$I$11))</f>
        <v/>
      </c>
      <c r="Q688" s="4" t="str">
        <f t="shared" ref="Q688" si="1669">+IF(OR(Q689=1,$B687="",$C687=""),"",IF(AND(J687*2=SUM(J688:J690),J687&lt;&gt;""),"",$J$11))</f>
        <v/>
      </c>
      <c r="R688" s="4" t="str">
        <f t="shared" ref="R688" si="1670">+IF(OR(R689=1,$B687="",$C687=""),"",IF(AND(K687*2=SUM(K688:K690),K687&lt;&gt;""),"",$K$11))</f>
        <v/>
      </c>
    </row>
    <row r="689" spans="1:18" x14ac:dyDescent="0.4">
      <c r="A689" s="17"/>
      <c r="B689" s="20"/>
      <c r="C689" s="20"/>
      <c r="D689" s="12"/>
      <c r="E689" s="13" t="s">
        <v>12</v>
      </c>
      <c r="F689" s="1"/>
      <c r="G689" s="1"/>
      <c r="H689" s="1"/>
      <c r="I689" s="1"/>
      <c r="J689" s="1"/>
      <c r="K689" s="1"/>
      <c r="L689" s="23"/>
      <c r="M689" s="4" t="str">
        <f t="shared" ref="M689" si="1671">+IF(F687="契約なし",1,"")</f>
        <v/>
      </c>
      <c r="N689" s="4" t="str">
        <f t="shared" ref="N689" si="1672">+IF(SUM(M689)&gt;0,1,IF(G687="契約なし",1,""))</f>
        <v/>
      </c>
      <c r="O689" s="4" t="str">
        <f t="shared" ref="O689" si="1673">+IF(SUM(M689:N689)&gt;0,1,IF(H687="契約なし",1,""))</f>
        <v/>
      </c>
      <c r="P689" s="4" t="str">
        <f t="shared" ref="P689" si="1674">+IF(SUM(M689:O689)&gt;0,1,IF(I687="契約なし",1,""))</f>
        <v/>
      </c>
      <c r="Q689" s="4" t="str">
        <f t="shared" ref="Q689" si="1675">+IF(SUM(M689:P689)&gt;0,1,IF(J687="契約なし",1,""))</f>
        <v/>
      </c>
      <c r="R689" s="4" t="str">
        <f t="shared" ref="R689" si="1676">+IF(SUM(M689:Q689)&gt;0,1,IF(K687="契約なし",1,""))</f>
        <v/>
      </c>
    </row>
    <row r="690" spans="1:18" x14ac:dyDescent="0.4">
      <c r="A690" s="17"/>
      <c r="B690" s="20"/>
      <c r="C690" s="20"/>
      <c r="D690" s="12"/>
      <c r="E690" s="13" t="s">
        <v>14</v>
      </c>
      <c r="F690" s="1"/>
      <c r="G690" s="1"/>
      <c r="H690" s="1"/>
      <c r="I690" s="1"/>
      <c r="J690" s="1"/>
      <c r="K690" s="1"/>
      <c r="L690" s="23"/>
      <c r="M690" s="4"/>
      <c r="N690" s="4"/>
      <c r="O690" s="4"/>
      <c r="P690" s="4"/>
      <c r="Q690" s="4"/>
      <c r="R690" s="4"/>
    </row>
    <row r="691" spans="1:18" x14ac:dyDescent="0.4">
      <c r="A691" s="18"/>
      <c r="B691" s="21"/>
      <c r="C691" s="21"/>
      <c r="D691" s="14"/>
      <c r="E691" s="13" t="s">
        <v>15</v>
      </c>
      <c r="F691" s="1"/>
      <c r="G691" s="1"/>
      <c r="H691" s="1"/>
      <c r="I691" s="1"/>
      <c r="J691" s="1"/>
      <c r="K691" s="1"/>
      <c r="L691" s="24"/>
      <c r="M691" s="4"/>
      <c r="N691" s="4"/>
      <c r="O691" s="4"/>
      <c r="P691" s="4"/>
      <c r="Q691" s="4"/>
      <c r="R691" s="4"/>
    </row>
    <row r="692" spans="1:18" x14ac:dyDescent="0.4">
      <c r="A692" s="16">
        <v>137</v>
      </c>
      <c r="B692" s="19"/>
      <c r="C692" s="19"/>
      <c r="D692" s="10" t="s">
        <v>10</v>
      </c>
      <c r="E692" s="11"/>
      <c r="F692" s="1"/>
      <c r="G692" s="1"/>
      <c r="H692" s="1"/>
      <c r="I692" s="1"/>
      <c r="J692" s="1"/>
      <c r="K692" s="1"/>
      <c r="L692" s="22"/>
      <c r="M692" s="2" t="str">
        <f t="shared" ref="M692" si="1677">+IFERROR(IF(OR(M693&lt;&gt;"",N693&lt;&gt;"",O693&lt;&gt;"",P693&lt;&gt;"",Q693&lt;&gt;"",R693&lt;&gt;""),M693&amp;N693&amp;O693&amp;P693&amp;Q693&amp;R693&amp;"の通所日数、回数を確認してください",IF(AND(F692&lt;&gt;"",OR(B692="",C692="")),"受給者証番号又は通所者氏名を入力してください",IF(AND(OR(B692&lt;&gt;"",C692&lt;&gt;""),F692=""),"実績を入力してください",""))),"正しく入力してください")</f>
        <v/>
      </c>
      <c r="N692" s="4"/>
      <c r="O692" s="4"/>
      <c r="P692" s="4"/>
      <c r="Q692" s="4"/>
      <c r="R692" s="4"/>
    </row>
    <row r="693" spans="1:18" x14ac:dyDescent="0.4">
      <c r="A693" s="17"/>
      <c r="B693" s="20"/>
      <c r="C693" s="20"/>
      <c r="D693" s="12"/>
      <c r="E693" s="13" t="s">
        <v>11</v>
      </c>
      <c r="F693" s="1"/>
      <c r="G693" s="1"/>
      <c r="H693" s="1"/>
      <c r="I693" s="1"/>
      <c r="J693" s="1"/>
      <c r="K693" s="1"/>
      <c r="L693" s="23"/>
      <c r="M693" s="4" t="str">
        <f t="shared" ref="M693" si="1678">+IF(OR(M694=1,$B692="",$C692=""),"",IF(AND(F692*2=SUM(F693:F695),F692&lt;&gt;""),"",$F$11))</f>
        <v/>
      </c>
      <c r="N693" s="4" t="str">
        <f t="shared" ref="N693" si="1679">+IF(OR(N694=1,$B692="",$C692=""),"",IF(AND(G692*2=SUM(G693:G695),G692&lt;&gt;""),"",$G$11))</f>
        <v/>
      </c>
      <c r="O693" s="4" t="str">
        <f t="shared" ref="O693" si="1680">+IF(OR(O694=1,$B692="",$C692=""),"",IF(AND(H692*2=SUM(H693:H695),H692&lt;&gt;""),"",$H$11))</f>
        <v/>
      </c>
      <c r="P693" s="4" t="str">
        <f t="shared" ref="P693" si="1681">+IF(OR(P694=1,$B692="",$C692=""),"",IF(AND(I692*2=SUM(I693:I695),I692&lt;&gt;""),"",$I$11))</f>
        <v/>
      </c>
      <c r="Q693" s="4" t="str">
        <f t="shared" ref="Q693" si="1682">+IF(OR(Q694=1,$B692="",$C692=""),"",IF(AND(J692*2=SUM(J693:J695),J692&lt;&gt;""),"",$J$11))</f>
        <v/>
      </c>
      <c r="R693" s="4" t="str">
        <f t="shared" ref="R693" si="1683">+IF(OR(R694=1,$B692="",$C692=""),"",IF(AND(K692*2=SUM(K693:K695),K692&lt;&gt;""),"",$K$11))</f>
        <v/>
      </c>
    </row>
    <row r="694" spans="1:18" x14ac:dyDescent="0.4">
      <c r="A694" s="17"/>
      <c r="B694" s="20"/>
      <c r="C694" s="20"/>
      <c r="D694" s="12"/>
      <c r="E694" s="13" t="s">
        <v>12</v>
      </c>
      <c r="F694" s="1"/>
      <c r="G694" s="1"/>
      <c r="H694" s="1"/>
      <c r="I694" s="1"/>
      <c r="J694" s="1"/>
      <c r="K694" s="1"/>
      <c r="L694" s="23"/>
      <c r="M694" s="4" t="str">
        <f t="shared" ref="M694" si="1684">+IF(F692="契約なし",1,"")</f>
        <v/>
      </c>
      <c r="N694" s="4" t="str">
        <f t="shared" ref="N694" si="1685">+IF(SUM(M694)&gt;0,1,IF(G692="契約なし",1,""))</f>
        <v/>
      </c>
      <c r="O694" s="4" t="str">
        <f t="shared" ref="O694" si="1686">+IF(SUM(M694:N694)&gt;0,1,IF(H692="契約なし",1,""))</f>
        <v/>
      </c>
      <c r="P694" s="4" t="str">
        <f t="shared" ref="P694" si="1687">+IF(SUM(M694:O694)&gt;0,1,IF(I692="契約なし",1,""))</f>
        <v/>
      </c>
      <c r="Q694" s="4" t="str">
        <f t="shared" ref="Q694" si="1688">+IF(SUM(M694:P694)&gt;0,1,IF(J692="契約なし",1,""))</f>
        <v/>
      </c>
      <c r="R694" s="4" t="str">
        <f t="shared" ref="R694" si="1689">+IF(SUM(M694:Q694)&gt;0,1,IF(K692="契約なし",1,""))</f>
        <v/>
      </c>
    </row>
    <row r="695" spans="1:18" x14ac:dyDescent="0.4">
      <c r="A695" s="17"/>
      <c r="B695" s="20"/>
      <c r="C695" s="20"/>
      <c r="D695" s="12"/>
      <c r="E695" s="13" t="s">
        <v>14</v>
      </c>
      <c r="F695" s="1"/>
      <c r="G695" s="1"/>
      <c r="H695" s="1"/>
      <c r="I695" s="1"/>
      <c r="J695" s="1"/>
      <c r="K695" s="1"/>
      <c r="L695" s="23"/>
      <c r="M695" s="4"/>
      <c r="N695" s="4"/>
      <c r="O695" s="4"/>
      <c r="P695" s="4"/>
      <c r="Q695" s="4"/>
      <c r="R695" s="4"/>
    </row>
    <row r="696" spans="1:18" x14ac:dyDescent="0.4">
      <c r="A696" s="18"/>
      <c r="B696" s="21"/>
      <c r="C696" s="21"/>
      <c r="D696" s="14"/>
      <c r="E696" s="13" t="s">
        <v>16</v>
      </c>
      <c r="F696" s="1"/>
      <c r="G696" s="1"/>
      <c r="H696" s="1"/>
      <c r="I696" s="1"/>
      <c r="J696" s="1"/>
      <c r="K696" s="1"/>
      <c r="L696" s="24"/>
      <c r="M696" s="4"/>
      <c r="N696" s="4"/>
      <c r="O696" s="4"/>
      <c r="P696" s="4"/>
      <c r="Q696" s="4"/>
      <c r="R696" s="4"/>
    </row>
    <row r="697" spans="1:18" x14ac:dyDescent="0.4">
      <c r="A697" s="16">
        <v>138</v>
      </c>
      <c r="B697" s="19"/>
      <c r="C697" s="19"/>
      <c r="D697" s="10" t="s">
        <v>10</v>
      </c>
      <c r="E697" s="11"/>
      <c r="F697" s="1"/>
      <c r="G697" s="1"/>
      <c r="H697" s="1"/>
      <c r="I697" s="1"/>
      <c r="J697" s="1"/>
      <c r="K697" s="1"/>
      <c r="L697" s="22"/>
      <c r="M697" s="2" t="str">
        <f t="shared" ref="M697" si="1690">+IFERROR(IF(OR(M698&lt;&gt;"",N698&lt;&gt;"",O698&lt;&gt;"",P698&lt;&gt;"",Q698&lt;&gt;"",R698&lt;&gt;""),M698&amp;N698&amp;O698&amp;P698&amp;Q698&amp;R698&amp;"の通所日数、回数を確認してください",IF(AND(F697&lt;&gt;"",OR(B697="",C697="")),"受給者証番号又は通所者氏名を入力してください",IF(AND(OR(B697&lt;&gt;"",C697&lt;&gt;""),F697=""),"実績を入力してください",""))),"正しく入力してください")</f>
        <v/>
      </c>
      <c r="N697" s="4"/>
      <c r="O697" s="4"/>
      <c r="P697" s="4"/>
      <c r="Q697" s="4"/>
      <c r="R697" s="4"/>
    </row>
    <row r="698" spans="1:18" x14ac:dyDescent="0.4">
      <c r="A698" s="17"/>
      <c r="B698" s="20"/>
      <c r="C698" s="20"/>
      <c r="D698" s="12"/>
      <c r="E698" s="13" t="s">
        <v>11</v>
      </c>
      <c r="F698" s="1"/>
      <c r="G698" s="1"/>
      <c r="H698" s="1"/>
      <c r="I698" s="1"/>
      <c r="J698" s="1"/>
      <c r="K698" s="1"/>
      <c r="L698" s="23"/>
      <c r="M698" s="4" t="str">
        <f t="shared" ref="M698" si="1691">+IF(OR(M699=1,$B697="",$C697=""),"",IF(AND(F697*2=SUM(F698:F700),F697&lt;&gt;""),"",$F$11))</f>
        <v/>
      </c>
      <c r="N698" s="4" t="str">
        <f t="shared" ref="N698" si="1692">+IF(OR(N699=1,$B697="",$C697=""),"",IF(AND(G697*2=SUM(G698:G700),G697&lt;&gt;""),"",$G$11))</f>
        <v/>
      </c>
      <c r="O698" s="4" t="str">
        <f t="shared" ref="O698" si="1693">+IF(OR(O699=1,$B697="",$C697=""),"",IF(AND(H697*2=SUM(H698:H700),H697&lt;&gt;""),"",$H$11))</f>
        <v/>
      </c>
      <c r="P698" s="4" t="str">
        <f t="shared" ref="P698" si="1694">+IF(OR(P699=1,$B697="",$C697=""),"",IF(AND(I697*2=SUM(I698:I700),I697&lt;&gt;""),"",$I$11))</f>
        <v/>
      </c>
      <c r="Q698" s="4" t="str">
        <f t="shared" ref="Q698" si="1695">+IF(OR(Q699=1,$B697="",$C697=""),"",IF(AND(J697*2=SUM(J698:J700),J697&lt;&gt;""),"",$J$11))</f>
        <v/>
      </c>
      <c r="R698" s="4" t="str">
        <f t="shared" ref="R698" si="1696">+IF(OR(R699=1,$B697="",$C697=""),"",IF(AND(K697*2=SUM(K698:K700),K697&lt;&gt;""),"",$K$11))</f>
        <v/>
      </c>
    </row>
    <row r="699" spans="1:18" x14ac:dyDescent="0.4">
      <c r="A699" s="17"/>
      <c r="B699" s="20"/>
      <c r="C699" s="20"/>
      <c r="D699" s="12"/>
      <c r="E699" s="13" t="s">
        <v>12</v>
      </c>
      <c r="F699" s="1"/>
      <c r="G699" s="1"/>
      <c r="H699" s="1"/>
      <c r="I699" s="1"/>
      <c r="J699" s="1"/>
      <c r="K699" s="1"/>
      <c r="L699" s="23"/>
      <c r="M699" s="4" t="str">
        <f t="shared" ref="M699" si="1697">+IF(F697="契約なし",1,"")</f>
        <v/>
      </c>
      <c r="N699" s="4" t="str">
        <f t="shared" ref="N699" si="1698">+IF(SUM(M699)&gt;0,1,IF(G697="契約なし",1,""))</f>
        <v/>
      </c>
      <c r="O699" s="4" t="str">
        <f t="shared" ref="O699" si="1699">+IF(SUM(M699:N699)&gt;0,1,IF(H697="契約なし",1,""))</f>
        <v/>
      </c>
      <c r="P699" s="4" t="str">
        <f t="shared" ref="P699" si="1700">+IF(SUM(M699:O699)&gt;0,1,IF(I697="契約なし",1,""))</f>
        <v/>
      </c>
      <c r="Q699" s="4" t="str">
        <f t="shared" ref="Q699" si="1701">+IF(SUM(M699:P699)&gt;0,1,IF(J697="契約なし",1,""))</f>
        <v/>
      </c>
      <c r="R699" s="4" t="str">
        <f t="shared" ref="R699" si="1702">+IF(SUM(M699:Q699)&gt;0,1,IF(K697="契約なし",1,""))</f>
        <v/>
      </c>
    </row>
    <row r="700" spans="1:18" x14ac:dyDescent="0.4">
      <c r="A700" s="17"/>
      <c r="B700" s="20"/>
      <c r="C700" s="20"/>
      <c r="D700" s="12"/>
      <c r="E700" s="13" t="s">
        <v>14</v>
      </c>
      <c r="F700" s="1"/>
      <c r="G700" s="1"/>
      <c r="H700" s="1"/>
      <c r="I700" s="1"/>
      <c r="J700" s="1"/>
      <c r="K700" s="1"/>
      <c r="L700" s="23"/>
      <c r="M700" s="4"/>
      <c r="N700" s="4"/>
      <c r="O700" s="4"/>
      <c r="P700" s="4"/>
      <c r="Q700" s="4"/>
      <c r="R700" s="4"/>
    </row>
    <row r="701" spans="1:18" x14ac:dyDescent="0.4">
      <c r="A701" s="18"/>
      <c r="B701" s="21"/>
      <c r="C701" s="21"/>
      <c r="D701" s="14"/>
      <c r="E701" s="13" t="s">
        <v>15</v>
      </c>
      <c r="F701" s="1"/>
      <c r="G701" s="1"/>
      <c r="H701" s="1"/>
      <c r="I701" s="1"/>
      <c r="J701" s="1"/>
      <c r="K701" s="1"/>
      <c r="L701" s="24"/>
      <c r="M701" s="4"/>
      <c r="N701" s="4"/>
      <c r="O701" s="4"/>
      <c r="P701" s="4"/>
      <c r="Q701" s="4"/>
      <c r="R701" s="4"/>
    </row>
    <row r="702" spans="1:18" x14ac:dyDescent="0.4">
      <c r="A702" s="16">
        <v>139</v>
      </c>
      <c r="B702" s="19"/>
      <c r="C702" s="19"/>
      <c r="D702" s="10" t="s">
        <v>10</v>
      </c>
      <c r="E702" s="11"/>
      <c r="F702" s="1"/>
      <c r="G702" s="1"/>
      <c r="H702" s="1"/>
      <c r="I702" s="1"/>
      <c r="J702" s="1"/>
      <c r="K702" s="1"/>
      <c r="L702" s="22"/>
      <c r="M702" s="2" t="str">
        <f t="shared" ref="M702" si="1703">+IFERROR(IF(OR(M703&lt;&gt;"",N703&lt;&gt;"",O703&lt;&gt;"",P703&lt;&gt;"",Q703&lt;&gt;"",R703&lt;&gt;""),M703&amp;N703&amp;O703&amp;P703&amp;Q703&amp;R703&amp;"の通所日数、回数を確認してください",IF(AND(F702&lt;&gt;"",OR(B702="",C702="")),"受給者証番号又は通所者氏名を入力してください",IF(AND(OR(B702&lt;&gt;"",C702&lt;&gt;""),F702=""),"実績を入力してください",""))),"正しく入力してください")</f>
        <v/>
      </c>
      <c r="N702" s="4"/>
      <c r="O702" s="4"/>
      <c r="P702" s="4"/>
      <c r="Q702" s="4"/>
      <c r="R702" s="4"/>
    </row>
    <row r="703" spans="1:18" x14ac:dyDescent="0.4">
      <c r="A703" s="17"/>
      <c r="B703" s="20"/>
      <c r="C703" s="20"/>
      <c r="D703" s="12"/>
      <c r="E703" s="13" t="s">
        <v>11</v>
      </c>
      <c r="F703" s="1"/>
      <c r="G703" s="1"/>
      <c r="H703" s="1"/>
      <c r="I703" s="1"/>
      <c r="J703" s="1"/>
      <c r="K703" s="1"/>
      <c r="L703" s="23"/>
      <c r="M703" s="4" t="str">
        <f t="shared" ref="M703" si="1704">+IF(OR(M704=1,$B702="",$C702=""),"",IF(AND(F702*2=SUM(F703:F705),F702&lt;&gt;""),"",$F$11))</f>
        <v/>
      </c>
      <c r="N703" s="4" t="str">
        <f t="shared" ref="N703" si="1705">+IF(OR(N704=1,$B702="",$C702=""),"",IF(AND(G702*2=SUM(G703:G705),G702&lt;&gt;""),"",$G$11))</f>
        <v/>
      </c>
      <c r="O703" s="4" t="str">
        <f t="shared" ref="O703" si="1706">+IF(OR(O704=1,$B702="",$C702=""),"",IF(AND(H702*2=SUM(H703:H705),H702&lt;&gt;""),"",$H$11))</f>
        <v/>
      </c>
      <c r="P703" s="4" t="str">
        <f t="shared" ref="P703" si="1707">+IF(OR(P704=1,$B702="",$C702=""),"",IF(AND(I702*2=SUM(I703:I705),I702&lt;&gt;""),"",$I$11))</f>
        <v/>
      </c>
      <c r="Q703" s="4" t="str">
        <f t="shared" ref="Q703" si="1708">+IF(OR(Q704=1,$B702="",$C702=""),"",IF(AND(J702*2=SUM(J703:J705),J702&lt;&gt;""),"",$J$11))</f>
        <v/>
      </c>
      <c r="R703" s="4" t="str">
        <f t="shared" ref="R703" si="1709">+IF(OR(R704=1,$B702="",$C702=""),"",IF(AND(K702*2=SUM(K703:K705),K702&lt;&gt;""),"",$K$11))</f>
        <v/>
      </c>
    </row>
    <row r="704" spans="1:18" x14ac:dyDescent="0.4">
      <c r="A704" s="17"/>
      <c r="B704" s="20"/>
      <c r="C704" s="20"/>
      <c r="D704" s="12"/>
      <c r="E704" s="13" t="s">
        <v>12</v>
      </c>
      <c r="F704" s="1"/>
      <c r="G704" s="1"/>
      <c r="H704" s="1"/>
      <c r="I704" s="1"/>
      <c r="J704" s="1"/>
      <c r="K704" s="1"/>
      <c r="L704" s="23"/>
      <c r="M704" s="4" t="str">
        <f t="shared" ref="M704" si="1710">+IF(F702="契約なし",1,"")</f>
        <v/>
      </c>
      <c r="N704" s="4" t="str">
        <f t="shared" ref="N704" si="1711">+IF(SUM(M704)&gt;0,1,IF(G702="契約なし",1,""))</f>
        <v/>
      </c>
      <c r="O704" s="4" t="str">
        <f t="shared" ref="O704" si="1712">+IF(SUM(M704:N704)&gt;0,1,IF(H702="契約なし",1,""))</f>
        <v/>
      </c>
      <c r="P704" s="4" t="str">
        <f t="shared" ref="P704" si="1713">+IF(SUM(M704:O704)&gt;0,1,IF(I702="契約なし",1,""))</f>
        <v/>
      </c>
      <c r="Q704" s="4" t="str">
        <f t="shared" ref="Q704" si="1714">+IF(SUM(M704:P704)&gt;0,1,IF(J702="契約なし",1,""))</f>
        <v/>
      </c>
      <c r="R704" s="4" t="str">
        <f t="shared" ref="R704" si="1715">+IF(SUM(M704:Q704)&gt;0,1,IF(K702="契約なし",1,""))</f>
        <v/>
      </c>
    </row>
    <row r="705" spans="1:18" x14ac:dyDescent="0.4">
      <c r="A705" s="17"/>
      <c r="B705" s="20"/>
      <c r="C705" s="20"/>
      <c r="D705" s="12"/>
      <c r="E705" s="13" t="s">
        <v>14</v>
      </c>
      <c r="F705" s="1"/>
      <c r="G705" s="1"/>
      <c r="H705" s="1"/>
      <c r="I705" s="1"/>
      <c r="J705" s="1"/>
      <c r="K705" s="1"/>
      <c r="L705" s="23"/>
      <c r="M705" s="4"/>
      <c r="N705" s="4"/>
      <c r="O705" s="4"/>
      <c r="P705" s="4"/>
      <c r="Q705" s="4"/>
      <c r="R705" s="4"/>
    </row>
    <row r="706" spans="1:18" x14ac:dyDescent="0.4">
      <c r="A706" s="18"/>
      <c r="B706" s="21"/>
      <c r="C706" s="21"/>
      <c r="D706" s="14"/>
      <c r="E706" s="13" t="s">
        <v>16</v>
      </c>
      <c r="F706" s="1"/>
      <c r="G706" s="1"/>
      <c r="H706" s="1"/>
      <c r="I706" s="1"/>
      <c r="J706" s="1"/>
      <c r="K706" s="1"/>
      <c r="L706" s="24"/>
      <c r="M706" s="4"/>
      <c r="N706" s="4"/>
      <c r="O706" s="4"/>
      <c r="P706" s="4"/>
      <c r="Q706" s="4"/>
      <c r="R706" s="4"/>
    </row>
    <row r="707" spans="1:18" x14ac:dyDescent="0.4">
      <c r="A707" s="16">
        <v>140</v>
      </c>
      <c r="B707" s="19"/>
      <c r="C707" s="19"/>
      <c r="D707" s="10" t="s">
        <v>10</v>
      </c>
      <c r="E707" s="11"/>
      <c r="F707" s="1"/>
      <c r="G707" s="1"/>
      <c r="H707" s="1"/>
      <c r="I707" s="1"/>
      <c r="J707" s="1"/>
      <c r="K707" s="1"/>
      <c r="L707" s="22"/>
      <c r="M707" s="2" t="str">
        <f t="shared" ref="M707" si="1716">+IFERROR(IF(OR(M708&lt;&gt;"",N708&lt;&gt;"",O708&lt;&gt;"",P708&lt;&gt;"",Q708&lt;&gt;"",R708&lt;&gt;""),M708&amp;N708&amp;O708&amp;P708&amp;Q708&amp;R708&amp;"の通所日数、回数を確認してください",IF(AND(F707&lt;&gt;"",OR(B707="",C707="")),"受給者証番号又は通所者氏名を入力してください",IF(AND(OR(B707&lt;&gt;"",C707&lt;&gt;""),F707=""),"実績を入力してください",""))),"正しく入力してください")</f>
        <v/>
      </c>
      <c r="N707" s="4"/>
      <c r="O707" s="4"/>
      <c r="P707" s="4"/>
      <c r="Q707" s="4"/>
      <c r="R707" s="4"/>
    </row>
    <row r="708" spans="1:18" x14ac:dyDescent="0.4">
      <c r="A708" s="17"/>
      <c r="B708" s="20"/>
      <c r="C708" s="20"/>
      <c r="D708" s="12"/>
      <c r="E708" s="13" t="s">
        <v>11</v>
      </c>
      <c r="F708" s="1"/>
      <c r="G708" s="1"/>
      <c r="H708" s="1"/>
      <c r="I708" s="1"/>
      <c r="J708" s="1"/>
      <c r="K708" s="1"/>
      <c r="L708" s="23"/>
      <c r="M708" s="4" t="str">
        <f t="shared" ref="M708" si="1717">+IF(OR(M709=1,$B707="",$C707=""),"",IF(AND(F707*2=SUM(F708:F710),F707&lt;&gt;""),"",$F$11))</f>
        <v/>
      </c>
      <c r="N708" s="4" t="str">
        <f t="shared" ref="N708" si="1718">+IF(OR(N709=1,$B707="",$C707=""),"",IF(AND(G707*2=SUM(G708:G710),G707&lt;&gt;""),"",$G$11))</f>
        <v/>
      </c>
      <c r="O708" s="4" t="str">
        <f t="shared" ref="O708" si="1719">+IF(OR(O709=1,$B707="",$C707=""),"",IF(AND(H707*2=SUM(H708:H710),H707&lt;&gt;""),"",$H$11))</f>
        <v/>
      </c>
      <c r="P708" s="4" t="str">
        <f t="shared" ref="P708" si="1720">+IF(OR(P709=1,$B707="",$C707=""),"",IF(AND(I707*2=SUM(I708:I710),I707&lt;&gt;""),"",$I$11))</f>
        <v/>
      </c>
      <c r="Q708" s="4" t="str">
        <f t="shared" ref="Q708" si="1721">+IF(OR(Q709=1,$B707="",$C707=""),"",IF(AND(J707*2=SUM(J708:J710),J707&lt;&gt;""),"",$J$11))</f>
        <v/>
      </c>
      <c r="R708" s="4" t="str">
        <f t="shared" ref="R708" si="1722">+IF(OR(R709=1,$B707="",$C707=""),"",IF(AND(K707*2=SUM(K708:K710),K707&lt;&gt;""),"",$K$11))</f>
        <v/>
      </c>
    </row>
    <row r="709" spans="1:18" x14ac:dyDescent="0.4">
      <c r="A709" s="17"/>
      <c r="B709" s="20"/>
      <c r="C709" s="20"/>
      <c r="D709" s="12"/>
      <c r="E709" s="13" t="s">
        <v>12</v>
      </c>
      <c r="F709" s="1"/>
      <c r="G709" s="1"/>
      <c r="H709" s="1"/>
      <c r="I709" s="1"/>
      <c r="J709" s="1"/>
      <c r="K709" s="1"/>
      <c r="L709" s="23"/>
      <c r="M709" s="4" t="str">
        <f t="shared" ref="M709" si="1723">+IF(F707="契約なし",1,"")</f>
        <v/>
      </c>
      <c r="N709" s="4" t="str">
        <f t="shared" ref="N709" si="1724">+IF(SUM(M709)&gt;0,1,IF(G707="契約なし",1,""))</f>
        <v/>
      </c>
      <c r="O709" s="4" t="str">
        <f t="shared" ref="O709" si="1725">+IF(SUM(M709:N709)&gt;0,1,IF(H707="契約なし",1,""))</f>
        <v/>
      </c>
      <c r="P709" s="4" t="str">
        <f t="shared" ref="P709" si="1726">+IF(SUM(M709:O709)&gt;0,1,IF(I707="契約なし",1,""))</f>
        <v/>
      </c>
      <c r="Q709" s="4" t="str">
        <f t="shared" ref="Q709" si="1727">+IF(SUM(M709:P709)&gt;0,1,IF(J707="契約なし",1,""))</f>
        <v/>
      </c>
      <c r="R709" s="4" t="str">
        <f t="shared" ref="R709" si="1728">+IF(SUM(M709:Q709)&gt;0,1,IF(K707="契約なし",1,""))</f>
        <v/>
      </c>
    </row>
    <row r="710" spans="1:18" x14ac:dyDescent="0.4">
      <c r="A710" s="17"/>
      <c r="B710" s="20"/>
      <c r="C710" s="20"/>
      <c r="D710" s="12"/>
      <c r="E710" s="13" t="s">
        <v>14</v>
      </c>
      <c r="F710" s="1"/>
      <c r="G710" s="1"/>
      <c r="H710" s="1"/>
      <c r="I710" s="1"/>
      <c r="J710" s="1"/>
      <c r="K710" s="1"/>
      <c r="L710" s="23"/>
      <c r="M710" s="4"/>
      <c r="N710" s="4"/>
      <c r="O710" s="4"/>
      <c r="P710" s="4"/>
      <c r="Q710" s="4"/>
      <c r="R710" s="4"/>
    </row>
    <row r="711" spans="1:18" x14ac:dyDescent="0.4">
      <c r="A711" s="18"/>
      <c r="B711" s="21"/>
      <c r="C711" s="21"/>
      <c r="D711" s="14"/>
      <c r="E711" s="13" t="s">
        <v>15</v>
      </c>
      <c r="F711" s="1"/>
      <c r="G711" s="1"/>
      <c r="H711" s="1"/>
      <c r="I711" s="1"/>
      <c r="J711" s="1"/>
      <c r="K711" s="1"/>
      <c r="L711" s="24"/>
      <c r="M711" s="4"/>
      <c r="N711" s="4"/>
      <c r="O711" s="4"/>
      <c r="P711" s="4"/>
      <c r="Q711" s="4"/>
      <c r="R711" s="4"/>
    </row>
    <row r="712" spans="1:18" x14ac:dyDescent="0.4">
      <c r="A712" s="16">
        <v>141</v>
      </c>
      <c r="B712" s="19"/>
      <c r="C712" s="19"/>
      <c r="D712" s="10" t="s">
        <v>10</v>
      </c>
      <c r="E712" s="11"/>
      <c r="F712" s="1"/>
      <c r="G712" s="1"/>
      <c r="H712" s="1"/>
      <c r="I712" s="1"/>
      <c r="J712" s="1"/>
      <c r="K712" s="1"/>
      <c r="L712" s="22"/>
      <c r="M712" s="2" t="str">
        <f t="shared" ref="M712" si="1729">+IFERROR(IF(OR(M713&lt;&gt;"",N713&lt;&gt;"",O713&lt;&gt;"",P713&lt;&gt;"",Q713&lt;&gt;"",R713&lt;&gt;""),M713&amp;N713&amp;O713&amp;P713&amp;Q713&amp;R713&amp;"の通所日数、回数を確認してください",IF(AND(F712&lt;&gt;"",OR(B712="",C712="")),"受給者証番号又は通所者氏名を入力してください",IF(AND(OR(B712&lt;&gt;"",C712&lt;&gt;""),F712=""),"実績を入力してください",""))),"正しく入力してください")</f>
        <v/>
      </c>
      <c r="N712" s="4"/>
      <c r="O712" s="4"/>
      <c r="P712" s="4"/>
      <c r="Q712" s="4"/>
      <c r="R712" s="4"/>
    </row>
    <row r="713" spans="1:18" x14ac:dyDescent="0.4">
      <c r="A713" s="17"/>
      <c r="B713" s="20"/>
      <c r="C713" s="20"/>
      <c r="D713" s="12"/>
      <c r="E713" s="13" t="s">
        <v>11</v>
      </c>
      <c r="F713" s="1"/>
      <c r="G713" s="1"/>
      <c r="H713" s="1"/>
      <c r="I713" s="1"/>
      <c r="J713" s="1"/>
      <c r="K713" s="1"/>
      <c r="L713" s="23"/>
      <c r="M713" s="4" t="str">
        <f t="shared" ref="M713" si="1730">+IF(OR(M714=1,$B712="",$C712=""),"",IF(AND(F712*2=SUM(F713:F715),F712&lt;&gt;""),"",$F$11))</f>
        <v/>
      </c>
      <c r="N713" s="4" t="str">
        <f t="shared" ref="N713" si="1731">+IF(OR(N714=1,$B712="",$C712=""),"",IF(AND(G712*2=SUM(G713:G715),G712&lt;&gt;""),"",$G$11))</f>
        <v/>
      </c>
      <c r="O713" s="4" t="str">
        <f t="shared" ref="O713" si="1732">+IF(OR(O714=1,$B712="",$C712=""),"",IF(AND(H712*2=SUM(H713:H715),H712&lt;&gt;""),"",$H$11))</f>
        <v/>
      </c>
      <c r="P713" s="4" t="str">
        <f t="shared" ref="P713" si="1733">+IF(OR(P714=1,$B712="",$C712=""),"",IF(AND(I712*2=SUM(I713:I715),I712&lt;&gt;""),"",$I$11))</f>
        <v/>
      </c>
      <c r="Q713" s="4" t="str">
        <f t="shared" ref="Q713" si="1734">+IF(OR(Q714=1,$B712="",$C712=""),"",IF(AND(J712*2=SUM(J713:J715),J712&lt;&gt;""),"",$J$11))</f>
        <v/>
      </c>
      <c r="R713" s="4" t="str">
        <f t="shared" ref="R713" si="1735">+IF(OR(R714=1,$B712="",$C712=""),"",IF(AND(K712*2=SUM(K713:K715),K712&lt;&gt;""),"",$K$11))</f>
        <v/>
      </c>
    </row>
    <row r="714" spans="1:18" x14ac:dyDescent="0.4">
      <c r="A714" s="17"/>
      <c r="B714" s="20"/>
      <c r="C714" s="20"/>
      <c r="D714" s="12"/>
      <c r="E714" s="13" t="s">
        <v>12</v>
      </c>
      <c r="F714" s="1"/>
      <c r="G714" s="1"/>
      <c r="H714" s="1"/>
      <c r="I714" s="1"/>
      <c r="J714" s="1"/>
      <c r="K714" s="1"/>
      <c r="L714" s="23"/>
      <c r="M714" s="4" t="str">
        <f t="shared" ref="M714" si="1736">+IF(F712="契約なし",1,"")</f>
        <v/>
      </c>
      <c r="N714" s="4" t="str">
        <f t="shared" ref="N714" si="1737">+IF(SUM(M714)&gt;0,1,IF(G712="契約なし",1,""))</f>
        <v/>
      </c>
      <c r="O714" s="4" t="str">
        <f t="shared" ref="O714" si="1738">+IF(SUM(M714:N714)&gt;0,1,IF(H712="契約なし",1,""))</f>
        <v/>
      </c>
      <c r="P714" s="4" t="str">
        <f t="shared" ref="P714" si="1739">+IF(SUM(M714:O714)&gt;0,1,IF(I712="契約なし",1,""))</f>
        <v/>
      </c>
      <c r="Q714" s="4" t="str">
        <f t="shared" ref="Q714" si="1740">+IF(SUM(M714:P714)&gt;0,1,IF(J712="契約なし",1,""))</f>
        <v/>
      </c>
      <c r="R714" s="4" t="str">
        <f t="shared" ref="R714" si="1741">+IF(SUM(M714:Q714)&gt;0,1,IF(K712="契約なし",1,""))</f>
        <v/>
      </c>
    </row>
    <row r="715" spans="1:18" x14ac:dyDescent="0.4">
      <c r="A715" s="17"/>
      <c r="B715" s="20"/>
      <c r="C715" s="20"/>
      <c r="D715" s="12"/>
      <c r="E715" s="13" t="s">
        <v>14</v>
      </c>
      <c r="F715" s="1"/>
      <c r="G715" s="1"/>
      <c r="H715" s="1"/>
      <c r="I715" s="1"/>
      <c r="J715" s="1"/>
      <c r="K715" s="1"/>
      <c r="L715" s="23"/>
      <c r="M715" s="4"/>
      <c r="N715" s="4"/>
      <c r="O715" s="4"/>
      <c r="P715" s="4"/>
      <c r="Q715" s="4"/>
      <c r="R715" s="4"/>
    </row>
    <row r="716" spans="1:18" x14ac:dyDescent="0.4">
      <c r="A716" s="18"/>
      <c r="B716" s="21"/>
      <c r="C716" s="21"/>
      <c r="D716" s="14"/>
      <c r="E716" s="13" t="s">
        <v>16</v>
      </c>
      <c r="F716" s="1"/>
      <c r="G716" s="1"/>
      <c r="H716" s="1"/>
      <c r="I716" s="1"/>
      <c r="J716" s="1"/>
      <c r="K716" s="1"/>
      <c r="L716" s="24"/>
      <c r="M716" s="4"/>
      <c r="N716" s="4"/>
      <c r="O716" s="4"/>
      <c r="P716" s="4"/>
      <c r="Q716" s="4"/>
      <c r="R716" s="4"/>
    </row>
    <row r="717" spans="1:18" x14ac:dyDescent="0.4">
      <c r="A717" s="16">
        <v>142</v>
      </c>
      <c r="B717" s="19"/>
      <c r="C717" s="19"/>
      <c r="D717" s="10" t="s">
        <v>10</v>
      </c>
      <c r="E717" s="11"/>
      <c r="F717" s="1"/>
      <c r="G717" s="1"/>
      <c r="H717" s="1"/>
      <c r="I717" s="1"/>
      <c r="J717" s="1"/>
      <c r="K717" s="1"/>
      <c r="L717" s="22"/>
      <c r="M717" s="2" t="str">
        <f t="shared" ref="M717" si="1742">+IFERROR(IF(OR(M718&lt;&gt;"",N718&lt;&gt;"",O718&lt;&gt;"",P718&lt;&gt;"",Q718&lt;&gt;"",R718&lt;&gt;""),M718&amp;N718&amp;O718&amp;P718&amp;Q718&amp;R718&amp;"の通所日数、回数を確認してください",IF(AND(F717&lt;&gt;"",OR(B717="",C717="")),"受給者証番号又は通所者氏名を入力してください",IF(AND(OR(B717&lt;&gt;"",C717&lt;&gt;""),F717=""),"実績を入力してください",""))),"正しく入力してください")</f>
        <v/>
      </c>
      <c r="N717" s="4"/>
      <c r="O717" s="4"/>
      <c r="P717" s="4"/>
      <c r="Q717" s="4"/>
      <c r="R717" s="4"/>
    </row>
    <row r="718" spans="1:18" x14ac:dyDescent="0.4">
      <c r="A718" s="17"/>
      <c r="B718" s="20"/>
      <c r="C718" s="20"/>
      <c r="D718" s="12"/>
      <c r="E718" s="13" t="s">
        <v>11</v>
      </c>
      <c r="F718" s="1"/>
      <c r="G718" s="1"/>
      <c r="H718" s="1"/>
      <c r="I718" s="1"/>
      <c r="J718" s="1"/>
      <c r="K718" s="1"/>
      <c r="L718" s="23"/>
      <c r="M718" s="4" t="str">
        <f t="shared" ref="M718" si="1743">+IF(OR(M719=1,$B717="",$C717=""),"",IF(AND(F717*2=SUM(F718:F720),F717&lt;&gt;""),"",$F$11))</f>
        <v/>
      </c>
      <c r="N718" s="4" t="str">
        <f t="shared" ref="N718" si="1744">+IF(OR(N719=1,$B717="",$C717=""),"",IF(AND(G717*2=SUM(G718:G720),G717&lt;&gt;""),"",$G$11))</f>
        <v/>
      </c>
      <c r="O718" s="4" t="str">
        <f t="shared" ref="O718" si="1745">+IF(OR(O719=1,$B717="",$C717=""),"",IF(AND(H717*2=SUM(H718:H720),H717&lt;&gt;""),"",$H$11))</f>
        <v/>
      </c>
      <c r="P718" s="4" t="str">
        <f t="shared" ref="P718" si="1746">+IF(OR(P719=1,$B717="",$C717=""),"",IF(AND(I717*2=SUM(I718:I720),I717&lt;&gt;""),"",$I$11))</f>
        <v/>
      </c>
      <c r="Q718" s="4" t="str">
        <f t="shared" ref="Q718" si="1747">+IF(OR(Q719=1,$B717="",$C717=""),"",IF(AND(J717*2=SUM(J718:J720),J717&lt;&gt;""),"",$J$11))</f>
        <v/>
      </c>
      <c r="R718" s="4" t="str">
        <f t="shared" ref="R718" si="1748">+IF(OR(R719=1,$B717="",$C717=""),"",IF(AND(K717*2=SUM(K718:K720),K717&lt;&gt;""),"",$K$11))</f>
        <v/>
      </c>
    </row>
    <row r="719" spans="1:18" x14ac:dyDescent="0.4">
      <c r="A719" s="17"/>
      <c r="B719" s="20"/>
      <c r="C719" s="20"/>
      <c r="D719" s="12"/>
      <c r="E719" s="13" t="s">
        <v>12</v>
      </c>
      <c r="F719" s="1"/>
      <c r="G719" s="1"/>
      <c r="H719" s="1"/>
      <c r="I719" s="1"/>
      <c r="J719" s="1"/>
      <c r="K719" s="1"/>
      <c r="L719" s="23"/>
      <c r="M719" s="4" t="str">
        <f t="shared" ref="M719" si="1749">+IF(F717="契約なし",1,"")</f>
        <v/>
      </c>
      <c r="N719" s="4" t="str">
        <f t="shared" ref="N719" si="1750">+IF(SUM(M719)&gt;0,1,IF(G717="契約なし",1,""))</f>
        <v/>
      </c>
      <c r="O719" s="4" t="str">
        <f t="shared" ref="O719" si="1751">+IF(SUM(M719:N719)&gt;0,1,IF(H717="契約なし",1,""))</f>
        <v/>
      </c>
      <c r="P719" s="4" t="str">
        <f t="shared" ref="P719" si="1752">+IF(SUM(M719:O719)&gt;0,1,IF(I717="契約なし",1,""))</f>
        <v/>
      </c>
      <c r="Q719" s="4" t="str">
        <f t="shared" ref="Q719" si="1753">+IF(SUM(M719:P719)&gt;0,1,IF(J717="契約なし",1,""))</f>
        <v/>
      </c>
      <c r="R719" s="4" t="str">
        <f t="shared" ref="R719" si="1754">+IF(SUM(M719:Q719)&gt;0,1,IF(K717="契約なし",1,""))</f>
        <v/>
      </c>
    </row>
    <row r="720" spans="1:18" x14ac:dyDescent="0.4">
      <c r="A720" s="17"/>
      <c r="B720" s="20"/>
      <c r="C720" s="20"/>
      <c r="D720" s="12"/>
      <c r="E720" s="13" t="s">
        <v>14</v>
      </c>
      <c r="F720" s="1"/>
      <c r="G720" s="1"/>
      <c r="H720" s="1"/>
      <c r="I720" s="1"/>
      <c r="J720" s="1"/>
      <c r="K720" s="1"/>
      <c r="L720" s="23"/>
      <c r="M720" s="4"/>
      <c r="N720" s="4"/>
      <c r="O720" s="4"/>
      <c r="P720" s="4"/>
      <c r="Q720" s="4"/>
      <c r="R720" s="4"/>
    </row>
    <row r="721" spans="1:18" x14ac:dyDescent="0.4">
      <c r="A721" s="18"/>
      <c r="B721" s="21"/>
      <c r="C721" s="21"/>
      <c r="D721" s="14"/>
      <c r="E721" s="13" t="s">
        <v>15</v>
      </c>
      <c r="F721" s="1"/>
      <c r="G721" s="1"/>
      <c r="H721" s="1"/>
      <c r="I721" s="1"/>
      <c r="J721" s="1"/>
      <c r="K721" s="1"/>
      <c r="L721" s="24"/>
      <c r="M721" s="4"/>
      <c r="N721" s="4"/>
      <c r="O721" s="4"/>
      <c r="P721" s="4"/>
      <c r="Q721" s="4"/>
      <c r="R721" s="4"/>
    </row>
    <row r="722" spans="1:18" x14ac:dyDescent="0.4">
      <c r="A722" s="16">
        <v>143</v>
      </c>
      <c r="B722" s="19"/>
      <c r="C722" s="19"/>
      <c r="D722" s="10" t="s">
        <v>10</v>
      </c>
      <c r="E722" s="11"/>
      <c r="F722" s="1"/>
      <c r="G722" s="1"/>
      <c r="H722" s="1"/>
      <c r="I722" s="1"/>
      <c r="J722" s="1"/>
      <c r="K722" s="1"/>
      <c r="L722" s="22"/>
      <c r="M722" s="2" t="str">
        <f t="shared" ref="M722" si="1755">+IFERROR(IF(OR(M723&lt;&gt;"",N723&lt;&gt;"",O723&lt;&gt;"",P723&lt;&gt;"",Q723&lt;&gt;"",R723&lt;&gt;""),M723&amp;N723&amp;O723&amp;P723&amp;Q723&amp;R723&amp;"の通所日数、回数を確認してください",IF(AND(F722&lt;&gt;"",OR(B722="",C722="")),"受給者証番号又は通所者氏名を入力してください",IF(AND(OR(B722&lt;&gt;"",C722&lt;&gt;""),F722=""),"実績を入力してください",""))),"正しく入力してください")</f>
        <v/>
      </c>
      <c r="N722" s="4"/>
      <c r="O722" s="4"/>
      <c r="P722" s="4"/>
      <c r="Q722" s="4"/>
      <c r="R722" s="4"/>
    </row>
    <row r="723" spans="1:18" x14ac:dyDescent="0.4">
      <c r="A723" s="17"/>
      <c r="B723" s="20"/>
      <c r="C723" s="20"/>
      <c r="D723" s="12"/>
      <c r="E723" s="13" t="s">
        <v>11</v>
      </c>
      <c r="F723" s="1"/>
      <c r="G723" s="1"/>
      <c r="H723" s="1"/>
      <c r="I723" s="1"/>
      <c r="J723" s="1"/>
      <c r="K723" s="1"/>
      <c r="L723" s="23"/>
      <c r="M723" s="4" t="str">
        <f t="shared" ref="M723" si="1756">+IF(OR(M724=1,$B722="",$C722=""),"",IF(AND(F722*2=SUM(F723:F725),F722&lt;&gt;""),"",$F$11))</f>
        <v/>
      </c>
      <c r="N723" s="4" t="str">
        <f t="shared" ref="N723" si="1757">+IF(OR(N724=1,$B722="",$C722=""),"",IF(AND(G722*2=SUM(G723:G725),G722&lt;&gt;""),"",$G$11))</f>
        <v/>
      </c>
      <c r="O723" s="4" t="str">
        <f t="shared" ref="O723" si="1758">+IF(OR(O724=1,$B722="",$C722=""),"",IF(AND(H722*2=SUM(H723:H725),H722&lt;&gt;""),"",$H$11))</f>
        <v/>
      </c>
      <c r="P723" s="4" t="str">
        <f t="shared" ref="P723" si="1759">+IF(OR(P724=1,$B722="",$C722=""),"",IF(AND(I722*2=SUM(I723:I725),I722&lt;&gt;""),"",$I$11))</f>
        <v/>
      </c>
      <c r="Q723" s="4" t="str">
        <f t="shared" ref="Q723" si="1760">+IF(OR(Q724=1,$B722="",$C722=""),"",IF(AND(J722*2=SUM(J723:J725),J722&lt;&gt;""),"",$J$11))</f>
        <v/>
      </c>
      <c r="R723" s="4" t="str">
        <f t="shared" ref="R723" si="1761">+IF(OR(R724=1,$B722="",$C722=""),"",IF(AND(K722*2=SUM(K723:K725),K722&lt;&gt;""),"",$K$11))</f>
        <v/>
      </c>
    </row>
    <row r="724" spans="1:18" x14ac:dyDescent="0.4">
      <c r="A724" s="17"/>
      <c r="B724" s="20"/>
      <c r="C724" s="20"/>
      <c r="D724" s="12"/>
      <c r="E724" s="13" t="s">
        <v>12</v>
      </c>
      <c r="F724" s="1"/>
      <c r="G724" s="1"/>
      <c r="H724" s="1"/>
      <c r="I724" s="1"/>
      <c r="J724" s="1"/>
      <c r="K724" s="1"/>
      <c r="L724" s="23"/>
      <c r="M724" s="4" t="str">
        <f t="shared" ref="M724" si="1762">+IF(F722="契約なし",1,"")</f>
        <v/>
      </c>
      <c r="N724" s="4" t="str">
        <f t="shared" ref="N724" si="1763">+IF(SUM(M724)&gt;0,1,IF(G722="契約なし",1,""))</f>
        <v/>
      </c>
      <c r="O724" s="4" t="str">
        <f t="shared" ref="O724" si="1764">+IF(SUM(M724:N724)&gt;0,1,IF(H722="契約なし",1,""))</f>
        <v/>
      </c>
      <c r="P724" s="4" t="str">
        <f t="shared" ref="P724" si="1765">+IF(SUM(M724:O724)&gt;0,1,IF(I722="契約なし",1,""))</f>
        <v/>
      </c>
      <c r="Q724" s="4" t="str">
        <f t="shared" ref="Q724" si="1766">+IF(SUM(M724:P724)&gt;0,1,IF(J722="契約なし",1,""))</f>
        <v/>
      </c>
      <c r="R724" s="4" t="str">
        <f t="shared" ref="R724" si="1767">+IF(SUM(M724:Q724)&gt;0,1,IF(K722="契約なし",1,""))</f>
        <v/>
      </c>
    </row>
    <row r="725" spans="1:18" x14ac:dyDescent="0.4">
      <c r="A725" s="17"/>
      <c r="B725" s="20"/>
      <c r="C725" s="20"/>
      <c r="D725" s="12"/>
      <c r="E725" s="13" t="s">
        <v>14</v>
      </c>
      <c r="F725" s="1"/>
      <c r="G725" s="1"/>
      <c r="H725" s="1"/>
      <c r="I725" s="1"/>
      <c r="J725" s="1"/>
      <c r="K725" s="1"/>
      <c r="L725" s="23"/>
      <c r="M725" s="4"/>
      <c r="N725" s="4"/>
      <c r="O725" s="4"/>
      <c r="P725" s="4"/>
      <c r="Q725" s="4"/>
      <c r="R725" s="4"/>
    </row>
    <row r="726" spans="1:18" x14ac:dyDescent="0.4">
      <c r="A726" s="18"/>
      <c r="B726" s="21"/>
      <c r="C726" s="21"/>
      <c r="D726" s="14"/>
      <c r="E726" s="13" t="s">
        <v>16</v>
      </c>
      <c r="F726" s="1"/>
      <c r="G726" s="1"/>
      <c r="H726" s="1"/>
      <c r="I726" s="1"/>
      <c r="J726" s="1"/>
      <c r="K726" s="1"/>
      <c r="L726" s="24"/>
      <c r="M726" s="4"/>
      <c r="N726" s="4"/>
      <c r="O726" s="4"/>
      <c r="P726" s="4"/>
      <c r="Q726" s="4"/>
      <c r="R726" s="4"/>
    </row>
    <row r="727" spans="1:18" x14ac:dyDescent="0.4">
      <c r="A727" s="16">
        <v>144</v>
      </c>
      <c r="B727" s="19"/>
      <c r="C727" s="19"/>
      <c r="D727" s="10" t="s">
        <v>10</v>
      </c>
      <c r="E727" s="11"/>
      <c r="F727" s="1"/>
      <c r="G727" s="1"/>
      <c r="H727" s="1"/>
      <c r="I727" s="1"/>
      <c r="J727" s="1"/>
      <c r="K727" s="1"/>
      <c r="L727" s="22"/>
      <c r="M727" s="2" t="str">
        <f t="shared" ref="M727" si="1768">+IFERROR(IF(OR(M728&lt;&gt;"",N728&lt;&gt;"",O728&lt;&gt;"",P728&lt;&gt;"",Q728&lt;&gt;"",R728&lt;&gt;""),M728&amp;N728&amp;O728&amp;P728&amp;Q728&amp;R728&amp;"の通所日数、回数を確認してください",IF(AND(F727&lt;&gt;"",OR(B727="",C727="")),"受給者証番号又は通所者氏名を入力してください",IF(AND(OR(B727&lt;&gt;"",C727&lt;&gt;""),F727=""),"実績を入力してください",""))),"正しく入力してください")</f>
        <v/>
      </c>
      <c r="N727" s="4"/>
      <c r="O727" s="4"/>
      <c r="P727" s="4"/>
      <c r="Q727" s="4"/>
      <c r="R727" s="4"/>
    </row>
    <row r="728" spans="1:18" x14ac:dyDescent="0.4">
      <c r="A728" s="17"/>
      <c r="B728" s="20"/>
      <c r="C728" s="20"/>
      <c r="D728" s="12"/>
      <c r="E728" s="13" t="s">
        <v>11</v>
      </c>
      <c r="F728" s="1"/>
      <c r="G728" s="1"/>
      <c r="H728" s="1"/>
      <c r="I728" s="1"/>
      <c r="J728" s="1"/>
      <c r="K728" s="1"/>
      <c r="L728" s="23"/>
      <c r="M728" s="4" t="str">
        <f t="shared" ref="M728" si="1769">+IF(OR(M729=1,$B727="",$C727=""),"",IF(AND(F727*2=SUM(F728:F730),F727&lt;&gt;""),"",$F$11))</f>
        <v/>
      </c>
      <c r="N728" s="4" t="str">
        <f t="shared" ref="N728" si="1770">+IF(OR(N729=1,$B727="",$C727=""),"",IF(AND(G727*2=SUM(G728:G730),G727&lt;&gt;""),"",$G$11))</f>
        <v/>
      </c>
      <c r="O728" s="4" t="str">
        <f t="shared" ref="O728" si="1771">+IF(OR(O729=1,$B727="",$C727=""),"",IF(AND(H727*2=SUM(H728:H730),H727&lt;&gt;""),"",$H$11))</f>
        <v/>
      </c>
      <c r="P728" s="4" t="str">
        <f t="shared" ref="P728" si="1772">+IF(OR(P729=1,$B727="",$C727=""),"",IF(AND(I727*2=SUM(I728:I730),I727&lt;&gt;""),"",$I$11))</f>
        <v/>
      </c>
      <c r="Q728" s="4" t="str">
        <f t="shared" ref="Q728" si="1773">+IF(OR(Q729=1,$B727="",$C727=""),"",IF(AND(J727*2=SUM(J728:J730),J727&lt;&gt;""),"",$J$11))</f>
        <v/>
      </c>
      <c r="R728" s="4" t="str">
        <f t="shared" ref="R728" si="1774">+IF(OR(R729=1,$B727="",$C727=""),"",IF(AND(K727*2=SUM(K728:K730),K727&lt;&gt;""),"",$K$11))</f>
        <v/>
      </c>
    </row>
    <row r="729" spans="1:18" x14ac:dyDescent="0.4">
      <c r="A729" s="17"/>
      <c r="B729" s="20"/>
      <c r="C729" s="20"/>
      <c r="D729" s="12"/>
      <c r="E729" s="13" t="s">
        <v>12</v>
      </c>
      <c r="F729" s="1"/>
      <c r="G729" s="1"/>
      <c r="H729" s="1"/>
      <c r="I729" s="1"/>
      <c r="J729" s="1"/>
      <c r="K729" s="1"/>
      <c r="L729" s="23"/>
      <c r="M729" s="4" t="str">
        <f t="shared" ref="M729" si="1775">+IF(F727="契約なし",1,"")</f>
        <v/>
      </c>
      <c r="N729" s="4" t="str">
        <f t="shared" ref="N729" si="1776">+IF(SUM(M729)&gt;0,1,IF(G727="契約なし",1,""))</f>
        <v/>
      </c>
      <c r="O729" s="4" t="str">
        <f t="shared" ref="O729" si="1777">+IF(SUM(M729:N729)&gt;0,1,IF(H727="契約なし",1,""))</f>
        <v/>
      </c>
      <c r="P729" s="4" t="str">
        <f t="shared" ref="P729" si="1778">+IF(SUM(M729:O729)&gt;0,1,IF(I727="契約なし",1,""))</f>
        <v/>
      </c>
      <c r="Q729" s="4" t="str">
        <f t="shared" ref="Q729" si="1779">+IF(SUM(M729:P729)&gt;0,1,IF(J727="契約なし",1,""))</f>
        <v/>
      </c>
      <c r="R729" s="4" t="str">
        <f t="shared" ref="R729" si="1780">+IF(SUM(M729:Q729)&gt;0,1,IF(K727="契約なし",1,""))</f>
        <v/>
      </c>
    </row>
    <row r="730" spans="1:18" x14ac:dyDescent="0.4">
      <c r="A730" s="17"/>
      <c r="B730" s="20"/>
      <c r="C730" s="20"/>
      <c r="D730" s="12"/>
      <c r="E730" s="13" t="s">
        <v>14</v>
      </c>
      <c r="F730" s="1"/>
      <c r="G730" s="1"/>
      <c r="H730" s="1"/>
      <c r="I730" s="1"/>
      <c r="J730" s="1"/>
      <c r="K730" s="1"/>
      <c r="L730" s="23"/>
      <c r="M730" s="4"/>
      <c r="N730" s="4"/>
      <c r="O730" s="4"/>
      <c r="P730" s="4"/>
      <c r="Q730" s="4"/>
      <c r="R730" s="4"/>
    </row>
    <row r="731" spans="1:18" x14ac:dyDescent="0.4">
      <c r="A731" s="18"/>
      <c r="B731" s="21"/>
      <c r="C731" s="21"/>
      <c r="D731" s="14"/>
      <c r="E731" s="13" t="s">
        <v>15</v>
      </c>
      <c r="F731" s="1"/>
      <c r="G731" s="1"/>
      <c r="H731" s="1"/>
      <c r="I731" s="1"/>
      <c r="J731" s="1"/>
      <c r="K731" s="1"/>
      <c r="L731" s="24"/>
      <c r="M731" s="4"/>
      <c r="N731" s="4"/>
      <c r="O731" s="4"/>
      <c r="P731" s="4"/>
      <c r="Q731" s="4"/>
      <c r="R731" s="4"/>
    </row>
    <row r="732" spans="1:18" x14ac:dyDescent="0.4">
      <c r="A732" s="16">
        <v>145</v>
      </c>
      <c r="B732" s="19"/>
      <c r="C732" s="19"/>
      <c r="D732" s="10" t="s">
        <v>10</v>
      </c>
      <c r="E732" s="11"/>
      <c r="F732" s="1"/>
      <c r="G732" s="1"/>
      <c r="H732" s="1"/>
      <c r="I732" s="1"/>
      <c r="J732" s="1"/>
      <c r="K732" s="1"/>
      <c r="L732" s="22"/>
      <c r="M732" s="2" t="str">
        <f t="shared" ref="M732" si="1781">+IFERROR(IF(OR(M733&lt;&gt;"",N733&lt;&gt;"",O733&lt;&gt;"",P733&lt;&gt;"",Q733&lt;&gt;"",R733&lt;&gt;""),M733&amp;N733&amp;O733&amp;P733&amp;Q733&amp;R733&amp;"の通所日数、回数を確認してください",IF(AND(F732&lt;&gt;"",OR(B732="",C732="")),"受給者証番号又は通所者氏名を入力してください",IF(AND(OR(B732&lt;&gt;"",C732&lt;&gt;""),F732=""),"実績を入力してください",""))),"正しく入力してください")</f>
        <v/>
      </c>
      <c r="N732" s="4"/>
      <c r="O732" s="4"/>
      <c r="P732" s="4"/>
      <c r="Q732" s="4"/>
      <c r="R732" s="4"/>
    </row>
    <row r="733" spans="1:18" x14ac:dyDescent="0.4">
      <c r="A733" s="17"/>
      <c r="B733" s="20"/>
      <c r="C733" s="20"/>
      <c r="D733" s="12"/>
      <c r="E733" s="13" t="s">
        <v>11</v>
      </c>
      <c r="F733" s="1"/>
      <c r="G733" s="1"/>
      <c r="H733" s="1"/>
      <c r="I733" s="1"/>
      <c r="J733" s="1"/>
      <c r="K733" s="1"/>
      <c r="L733" s="23"/>
      <c r="M733" s="4" t="str">
        <f t="shared" ref="M733" si="1782">+IF(OR(M734=1,$B732="",$C732=""),"",IF(AND(F732*2=SUM(F733:F735),F732&lt;&gt;""),"",$F$11))</f>
        <v/>
      </c>
      <c r="N733" s="4" t="str">
        <f t="shared" ref="N733" si="1783">+IF(OR(N734=1,$B732="",$C732=""),"",IF(AND(G732*2=SUM(G733:G735),G732&lt;&gt;""),"",$G$11))</f>
        <v/>
      </c>
      <c r="O733" s="4" t="str">
        <f t="shared" ref="O733" si="1784">+IF(OR(O734=1,$B732="",$C732=""),"",IF(AND(H732*2=SUM(H733:H735),H732&lt;&gt;""),"",$H$11))</f>
        <v/>
      </c>
      <c r="P733" s="4" t="str">
        <f t="shared" ref="P733" si="1785">+IF(OR(P734=1,$B732="",$C732=""),"",IF(AND(I732*2=SUM(I733:I735),I732&lt;&gt;""),"",$I$11))</f>
        <v/>
      </c>
      <c r="Q733" s="4" t="str">
        <f t="shared" ref="Q733" si="1786">+IF(OR(Q734=1,$B732="",$C732=""),"",IF(AND(J732*2=SUM(J733:J735),J732&lt;&gt;""),"",$J$11))</f>
        <v/>
      </c>
      <c r="R733" s="4" t="str">
        <f t="shared" ref="R733" si="1787">+IF(OR(R734=1,$B732="",$C732=""),"",IF(AND(K732*2=SUM(K733:K735),K732&lt;&gt;""),"",$K$11))</f>
        <v/>
      </c>
    </row>
    <row r="734" spans="1:18" x14ac:dyDescent="0.4">
      <c r="A734" s="17"/>
      <c r="B734" s="20"/>
      <c r="C734" s="20"/>
      <c r="D734" s="12"/>
      <c r="E734" s="13" t="s">
        <v>12</v>
      </c>
      <c r="F734" s="1"/>
      <c r="G734" s="1"/>
      <c r="H734" s="1"/>
      <c r="I734" s="1"/>
      <c r="J734" s="1"/>
      <c r="K734" s="1"/>
      <c r="L734" s="23"/>
      <c r="M734" s="4" t="str">
        <f t="shared" ref="M734" si="1788">+IF(F732="契約なし",1,"")</f>
        <v/>
      </c>
      <c r="N734" s="4" t="str">
        <f t="shared" ref="N734" si="1789">+IF(SUM(M734)&gt;0,1,IF(G732="契約なし",1,""))</f>
        <v/>
      </c>
      <c r="O734" s="4" t="str">
        <f t="shared" ref="O734" si="1790">+IF(SUM(M734:N734)&gt;0,1,IF(H732="契約なし",1,""))</f>
        <v/>
      </c>
      <c r="P734" s="4" t="str">
        <f t="shared" ref="P734" si="1791">+IF(SUM(M734:O734)&gt;0,1,IF(I732="契約なし",1,""))</f>
        <v/>
      </c>
      <c r="Q734" s="4" t="str">
        <f t="shared" ref="Q734" si="1792">+IF(SUM(M734:P734)&gt;0,1,IF(J732="契約なし",1,""))</f>
        <v/>
      </c>
      <c r="R734" s="4" t="str">
        <f t="shared" ref="R734" si="1793">+IF(SUM(M734:Q734)&gt;0,1,IF(K732="契約なし",1,""))</f>
        <v/>
      </c>
    </row>
    <row r="735" spans="1:18" x14ac:dyDescent="0.4">
      <c r="A735" s="17"/>
      <c r="B735" s="20"/>
      <c r="C735" s="20"/>
      <c r="D735" s="12"/>
      <c r="E735" s="13" t="s">
        <v>14</v>
      </c>
      <c r="F735" s="1"/>
      <c r="G735" s="1"/>
      <c r="H735" s="1"/>
      <c r="I735" s="1"/>
      <c r="J735" s="1"/>
      <c r="K735" s="1"/>
      <c r="L735" s="23"/>
      <c r="M735" s="4"/>
      <c r="N735" s="4"/>
      <c r="O735" s="4"/>
      <c r="P735" s="4"/>
      <c r="Q735" s="4"/>
      <c r="R735" s="4"/>
    </row>
    <row r="736" spans="1:18" x14ac:dyDescent="0.4">
      <c r="A736" s="18"/>
      <c r="B736" s="21"/>
      <c r="C736" s="21"/>
      <c r="D736" s="14"/>
      <c r="E736" s="13" t="s">
        <v>16</v>
      </c>
      <c r="F736" s="1"/>
      <c r="G736" s="1"/>
      <c r="H736" s="1"/>
      <c r="I736" s="1"/>
      <c r="J736" s="1"/>
      <c r="K736" s="1"/>
      <c r="L736" s="24"/>
      <c r="M736" s="4"/>
      <c r="N736" s="4"/>
      <c r="O736" s="4"/>
      <c r="P736" s="4"/>
      <c r="Q736" s="4"/>
      <c r="R736" s="4"/>
    </row>
    <row r="737" spans="1:18" x14ac:dyDescent="0.4">
      <c r="A737" s="16">
        <v>146</v>
      </c>
      <c r="B737" s="19"/>
      <c r="C737" s="19"/>
      <c r="D737" s="10" t="s">
        <v>10</v>
      </c>
      <c r="E737" s="11"/>
      <c r="F737" s="1"/>
      <c r="G737" s="1"/>
      <c r="H737" s="1"/>
      <c r="I737" s="1"/>
      <c r="J737" s="1"/>
      <c r="K737" s="1"/>
      <c r="L737" s="22"/>
      <c r="M737" s="2" t="str">
        <f t="shared" ref="M737" si="1794">+IFERROR(IF(OR(M738&lt;&gt;"",N738&lt;&gt;"",O738&lt;&gt;"",P738&lt;&gt;"",Q738&lt;&gt;"",R738&lt;&gt;""),M738&amp;N738&amp;O738&amp;P738&amp;Q738&amp;R738&amp;"の通所日数、回数を確認してください",IF(AND(F737&lt;&gt;"",OR(B737="",C737="")),"受給者証番号又は通所者氏名を入力してください",IF(AND(OR(B737&lt;&gt;"",C737&lt;&gt;""),F737=""),"実績を入力してください",""))),"正しく入力してください")</f>
        <v/>
      </c>
      <c r="N737" s="4"/>
      <c r="O737" s="4"/>
      <c r="P737" s="4"/>
      <c r="Q737" s="4"/>
      <c r="R737" s="4"/>
    </row>
    <row r="738" spans="1:18" x14ac:dyDescent="0.4">
      <c r="A738" s="17"/>
      <c r="B738" s="20"/>
      <c r="C738" s="20"/>
      <c r="D738" s="12"/>
      <c r="E738" s="13" t="s">
        <v>11</v>
      </c>
      <c r="F738" s="1"/>
      <c r="G738" s="1"/>
      <c r="H738" s="1"/>
      <c r="I738" s="1"/>
      <c r="J738" s="1"/>
      <c r="K738" s="1"/>
      <c r="L738" s="23"/>
      <c r="M738" s="4" t="str">
        <f t="shared" ref="M738" si="1795">+IF(OR(M739=1,$B737="",$C737=""),"",IF(AND(F737*2=SUM(F738:F740),F737&lt;&gt;""),"",$F$11))</f>
        <v/>
      </c>
      <c r="N738" s="4" t="str">
        <f t="shared" ref="N738" si="1796">+IF(OR(N739=1,$B737="",$C737=""),"",IF(AND(G737*2=SUM(G738:G740),G737&lt;&gt;""),"",$G$11))</f>
        <v/>
      </c>
      <c r="O738" s="4" t="str">
        <f t="shared" ref="O738" si="1797">+IF(OR(O739=1,$B737="",$C737=""),"",IF(AND(H737*2=SUM(H738:H740),H737&lt;&gt;""),"",$H$11))</f>
        <v/>
      </c>
      <c r="P738" s="4" t="str">
        <f t="shared" ref="P738" si="1798">+IF(OR(P739=1,$B737="",$C737=""),"",IF(AND(I737*2=SUM(I738:I740),I737&lt;&gt;""),"",$I$11))</f>
        <v/>
      </c>
      <c r="Q738" s="4" t="str">
        <f t="shared" ref="Q738" si="1799">+IF(OR(Q739=1,$B737="",$C737=""),"",IF(AND(J737*2=SUM(J738:J740),J737&lt;&gt;""),"",$J$11))</f>
        <v/>
      </c>
      <c r="R738" s="4" t="str">
        <f t="shared" ref="R738" si="1800">+IF(OR(R739=1,$B737="",$C737=""),"",IF(AND(K737*2=SUM(K738:K740),K737&lt;&gt;""),"",$K$11))</f>
        <v/>
      </c>
    </row>
    <row r="739" spans="1:18" x14ac:dyDescent="0.4">
      <c r="A739" s="17"/>
      <c r="B739" s="20"/>
      <c r="C739" s="20"/>
      <c r="D739" s="12"/>
      <c r="E739" s="13" t="s">
        <v>12</v>
      </c>
      <c r="F739" s="1"/>
      <c r="G739" s="1"/>
      <c r="H739" s="1"/>
      <c r="I739" s="1"/>
      <c r="J739" s="1"/>
      <c r="K739" s="1"/>
      <c r="L739" s="23"/>
      <c r="M739" s="4" t="str">
        <f t="shared" ref="M739" si="1801">+IF(F737="契約なし",1,"")</f>
        <v/>
      </c>
      <c r="N739" s="4" t="str">
        <f t="shared" ref="N739" si="1802">+IF(SUM(M739)&gt;0,1,IF(G737="契約なし",1,""))</f>
        <v/>
      </c>
      <c r="O739" s="4" t="str">
        <f t="shared" ref="O739" si="1803">+IF(SUM(M739:N739)&gt;0,1,IF(H737="契約なし",1,""))</f>
        <v/>
      </c>
      <c r="P739" s="4" t="str">
        <f t="shared" ref="P739" si="1804">+IF(SUM(M739:O739)&gt;0,1,IF(I737="契約なし",1,""))</f>
        <v/>
      </c>
      <c r="Q739" s="4" t="str">
        <f t="shared" ref="Q739" si="1805">+IF(SUM(M739:P739)&gt;0,1,IF(J737="契約なし",1,""))</f>
        <v/>
      </c>
      <c r="R739" s="4" t="str">
        <f t="shared" ref="R739" si="1806">+IF(SUM(M739:Q739)&gt;0,1,IF(K737="契約なし",1,""))</f>
        <v/>
      </c>
    </row>
    <row r="740" spans="1:18" x14ac:dyDescent="0.4">
      <c r="A740" s="17"/>
      <c r="B740" s="20"/>
      <c r="C740" s="20"/>
      <c r="D740" s="12"/>
      <c r="E740" s="13" t="s">
        <v>14</v>
      </c>
      <c r="F740" s="1"/>
      <c r="G740" s="1"/>
      <c r="H740" s="1"/>
      <c r="I740" s="1"/>
      <c r="J740" s="1"/>
      <c r="K740" s="1"/>
      <c r="L740" s="23"/>
      <c r="M740" s="4"/>
      <c r="N740" s="4"/>
      <c r="O740" s="4"/>
      <c r="P740" s="4"/>
      <c r="Q740" s="4"/>
      <c r="R740" s="4"/>
    </row>
    <row r="741" spans="1:18" x14ac:dyDescent="0.4">
      <c r="A741" s="18"/>
      <c r="B741" s="21"/>
      <c r="C741" s="21"/>
      <c r="D741" s="14"/>
      <c r="E741" s="13" t="s">
        <v>15</v>
      </c>
      <c r="F741" s="1"/>
      <c r="G741" s="1"/>
      <c r="H741" s="1"/>
      <c r="I741" s="1"/>
      <c r="J741" s="1"/>
      <c r="K741" s="1"/>
      <c r="L741" s="24"/>
      <c r="M741" s="4"/>
      <c r="N741" s="4"/>
      <c r="O741" s="4"/>
      <c r="P741" s="4"/>
      <c r="Q741" s="4"/>
      <c r="R741" s="4"/>
    </row>
    <row r="742" spans="1:18" x14ac:dyDescent="0.4">
      <c r="A742" s="16">
        <v>147</v>
      </c>
      <c r="B742" s="19"/>
      <c r="C742" s="19"/>
      <c r="D742" s="10" t="s">
        <v>10</v>
      </c>
      <c r="E742" s="11"/>
      <c r="F742" s="1"/>
      <c r="G742" s="1"/>
      <c r="H742" s="1"/>
      <c r="I742" s="1"/>
      <c r="J742" s="1"/>
      <c r="K742" s="1"/>
      <c r="L742" s="22"/>
      <c r="M742" s="2" t="str">
        <f t="shared" ref="M742" si="1807">+IFERROR(IF(OR(M743&lt;&gt;"",N743&lt;&gt;"",O743&lt;&gt;"",P743&lt;&gt;"",Q743&lt;&gt;"",R743&lt;&gt;""),M743&amp;N743&amp;O743&amp;P743&amp;Q743&amp;R743&amp;"の通所日数、回数を確認してください",IF(AND(F742&lt;&gt;"",OR(B742="",C742="")),"受給者証番号又は通所者氏名を入力してください",IF(AND(OR(B742&lt;&gt;"",C742&lt;&gt;""),F742=""),"実績を入力してください",""))),"正しく入力してください")</f>
        <v/>
      </c>
      <c r="N742" s="4"/>
      <c r="O742" s="4"/>
      <c r="P742" s="4"/>
      <c r="Q742" s="4"/>
      <c r="R742" s="4"/>
    </row>
    <row r="743" spans="1:18" x14ac:dyDescent="0.4">
      <c r="A743" s="17"/>
      <c r="B743" s="20"/>
      <c r="C743" s="20"/>
      <c r="D743" s="12"/>
      <c r="E743" s="13" t="s">
        <v>11</v>
      </c>
      <c r="F743" s="1"/>
      <c r="G743" s="1"/>
      <c r="H743" s="1"/>
      <c r="I743" s="1"/>
      <c r="J743" s="1"/>
      <c r="K743" s="1"/>
      <c r="L743" s="23"/>
      <c r="M743" s="4" t="str">
        <f t="shared" ref="M743" si="1808">+IF(OR(M744=1,$B742="",$C742=""),"",IF(AND(F742*2=SUM(F743:F745),F742&lt;&gt;""),"",$F$11))</f>
        <v/>
      </c>
      <c r="N743" s="4" t="str">
        <f t="shared" ref="N743" si="1809">+IF(OR(N744=1,$B742="",$C742=""),"",IF(AND(G742*2=SUM(G743:G745),G742&lt;&gt;""),"",$G$11))</f>
        <v/>
      </c>
      <c r="O743" s="4" t="str">
        <f t="shared" ref="O743" si="1810">+IF(OR(O744=1,$B742="",$C742=""),"",IF(AND(H742*2=SUM(H743:H745),H742&lt;&gt;""),"",$H$11))</f>
        <v/>
      </c>
      <c r="P743" s="4" t="str">
        <f t="shared" ref="P743" si="1811">+IF(OR(P744=1,$B742="",$C742=""),"",IF(AND(I742*2=SUM(I743:I745),I742&lt;&gt;""),"",$I$11))</f>
        <v/>
      </c>
      <c r="Q743" s="4" t="str">
        <f t="shared" ref="Q743" si="1812">+IF(OR(Q744=1,$B742="",$C742=""),"",IF(AND(J742*2=SUM(J743:J745),J742&lt;&gt;""),"",$J$11))</f>
        <v/>
      </c>
      <c r="R743" s="4" t="str">
        <f t="shared" ref="R743" si="1813">+IF(OR(R744=1,$B742="",$C742=""),"",IF(AND(K742*2=SUM(K743:K745),K742&lt;&gt;""),"",$K$11))</f>
        <v/>
      </c>
    </row>
    <row r="744" spans="1:18" x14ac:dyDescent="0.4">
      <c r="A744" s="17"/>
      <c r="B744" s="20"/>
      <c r="C744" s="20"/>
      <c r="D744" s="12"/>
      <c r="E744" s="13" t="s">
        <v>12</v>
      </c>
      <c r="F744" s="1"/>
      <c r="G744" s="1"/>
      <c r="H744" s="1"/>
      <c r="I744" s="1"/>
      <c r="J744" s="1"/>
      <c r="K744" s="1"/>
      <c r="L744" s="23"/>
      <c r="M744" s="4" t="str">
        <f t="shared" ref="M744" si="1814">+IF(F742="契約なし",1,"")</f>
        <v/>
      </c>
      <c r="N744" s="4" t="str">
        <f t="shared" ref="N744" si="1815">+IF(SUM(M744)&gt;0,1,IF(G742="契約なし",1,""))</f>
        <v/>
      </c>
      <c r="O744" s="4" t="str">
        <f t="shared" ref="O744" si="1816">+IF(SUM(M744:N744)&gt;0,1,IF(H742="契約なし",1,""))</f>
        <v/>
      </c>
      <c r="P744" s="4" t="str">
        <f t="shared" ref="P744" si="1817">+IF(SUM(M744:O744)&gt;0,1,IF(I742="契約なし",1,""))</f>
        <v/>
      </c>
      <c r="Q744" s="4" t="str">
        <f t="shared" ref="Q744" si="1818">+IF(SUM(M744:P744)&gt;0,1,IF(J742="契約なし",1,""))</f>
        <v/>
      </c>
      <c r="R744" s="4" t="str">
        <f t="shared" ref="R744" si="1819">+IF(SUM(M744:Q744)&gt;0,1,IF(K742="契約なし",1,""))</f>
        <v/>
      </c>
    </row>
    <row r="745" spans="1:18" x14ac:dyDescent="0.4">
      <c r="A745" s="17"/>
      <c r="B745" s="20"/>
      <c r="C745" s="20"/>
      <c r="D745" s="12"/>
      <c r="E745" s="13" t="s">
        <v>14</v>
      </c>
      <c r="F745" s="1"/>
      <c r="G745" s="1"/>
      <c r="H745" s="1"/>
      <c r="I745" s="1"/>
      <c r="J745" s="1"/>
      <c r="K745" s="1"/>
      <c r="L745" s="23"/>
      <c r="M745" s="4"/>
      <c r="N745" s="4"/>
      <c r="O745" s="4"/>
      <c r="P745" s="4"/>
      <c r="Q745" s="4"/>
      <c r="R745" s="4"/>
    </row>
    <row r="746" spans="1:18" x14ac:dyDescent="0.4">
      <c r="A746" s="18"/>
      <c r="B746" s="21"/>
      <c r="C746" s="21"/>
      <c r="D746" s="14"/>
      <c r="E746" s="13" t="s">
        <v>16</v>
      </c>
      <c r="F746" s="1"/>
      <c r="G746" s="1"/>
      <c r="H746" s="1"/>
      <c r="I746" s="1"/>
      <c r="J746" s="1"/>
      <c r="K746" s="1"/>
      <c r="L746" s="24"/>
      <c r="M746" s="4"/>
      <c r="N746" s="4"/>
      <c r="O746" s="4"/>
      <c r="P746" s="4"/>
      <c r="Q746" s="4"/>
      <c r="R746" s="4"/>
    </row>
    <row r="747" spans="1:18" x14ac:dyDescent="0.4">
      <c r="A747" s="16">
        <v>148</v>
      </c>
      <c r="B747" s="19"/>
      <c r="C747" s="19"/>
      <c r="D747" s="10" t="s">
        <v>10</v>
      </c>
      <c r="E747" s="11"/>
      <c r="F747" s="1"/>
      <c r="G747" s="1"/>
      <c r="H747" s="1"/>
      <c r="I747" s="1"/>
      <c r="J747" s="1"/>
      <c r="K747" s="1"/>
      <c r="L747" s="22"/>
      <c r="M747" s="2" t="str">
        <f t="shared" ref="M747" si="1820">+IFERROR(IF(OR(M748&lt;&gt;"",N748&lt;&gt;"",O748&lt;&gt;"",P748&lt;&gt;"",Q748&lt;&gt;"",R748&lt;&gt;""),M748&amp;N748&amp;O748&amp;P748&amp;Q748&amp;R748&amp;"の通所日数、回数を確認してください",IF(AND(F747&lt;&gt;"",OR(B747="",C747="")),"受給者証番号又は通所者氏名を入力してください",IF(AND(OR(B747&lt;&gt;"",C747&lt;&gt;""),F747=""),"実績を入力してください",""))),"正しく入力してください")</f>
        <v/>
      </c>
      <c r="N747" s="4"/>
      <c r="O747" s="4"/>
      <c r="P747" s="4"/>
      <c r="Q747" s="4"/>
      <c r="R747" s="4"/>
    </row>
    <row r="748" spans="1:18" x14ac:dyDescent="0.4">
      <c r="A748" s="17"/>
      <c r="B748" s="20"/>
      <c r="C748" s="20"/>
      <c r="D748" s="12"/>
      <c r="E748" s="13" t="s">
        <v>11</v>
      </c>
      <c r="F748" s="1"/>
      <c r="G748" s="1"/>
      <c r="H748" s="1"/>
      <c r="I748" s="1"/>
      <c r="J748" s="1"/>
      <c r="K748" s="1"/>
      <c r="L748" s="23"/>
      <c r="M748" s="4" t="str">
        <f t="shared" ref="M748" si="1821">+IF(OR(M749=1,$B747="",$C747=""),"",IF(AND(F747*2=SUM(F748:F750),F747&lt;&gt;""),"",$F$11))</f>
        <v/>
      </c>
      <c r="N748" s="4" t="str">
        <f t="shared" ref="N748" si="1822">+IF(OR(N749=1,$B747="",$C747=""),"",IF(AND(G747*2=SUM(G748:G750),G747&lt;&gt;""),"",$G$11))</f>
        <v/>
      </c>
      <c r="O748" s="4" t="str">
        <f t="shared" ref="O748" si="1823">+IF(OR(O749=1,$B747="",$C747=""),"",IF(AND(H747*2=SUM(H748:H750),H747&lt;&gt;""),"",$H$11))</f>
        <v/>
      </c>
      <c r="P748" s="4" t="str">
        <f t="shared" ref="P748" si="1824">+IF(OR(P749=1,$B747="",$C747=""),"",IF(AND(I747*2=SUM(I748:I750),I747&lt;&gt;""),"",$I$11))</f>
        <v/>
      </c>
      <c r="Q748" s="4" t="str">
        <f t="shared" ref="Q748" si="1825">+IF(OR(Q749=1,$B747="",$C747=""),"",IF(AND(J747*2=SUM(J748:J750),J747&lt;&gt;""),"",$J$11))</f>
        <v/>
      </c>
      <c r="R748" s="4" t="str">
        <f t="shared" ref="R748" si="1826">+IF(OR(R749=1,$B747="",$C747=""),"",IF(AND(K747*2=SUM(K748:K750),K747&lt;&gt;""),"",$K$11))</f>
        <v/>
      </c>
    </row>
    <row r="749" spans="1:18" x14ac:dyDescent="0.4">
      <c r="A749" s="17"/>
      <c r="B749" s="20"/>
      <c r="C749" s="20"/>
      <c r="D749" s="12"/>
      <c r="E749" s="13" t="s">
        <v>12</v>
      </c>
      <c r="F749" s="1"/>
      <c r="G749" s="1"/>
      <c r="H749" s="1"/>
      <c r="I749" s="1"/>
      <c r="J749" s="1"/>
      <c r="K749" s="1"/>
      <c r="L749" s="23"/>
      <c r="M749" s="4" t="str">
        <f t="shared" ref="M749" si="1827">+IF(F747="契約なし",1,"")</f>
        <v/>
      </c>
      <c r="N749" s="4" t="str">
        <f t="shared" ref="N749" si="1828">+IF(SUM(M749)&gt;0,1,IF(G747="契約なし",1,""))</f>
        <v/>
      </c>
      <c r="O749" s="4" t="str">
        <f t="shared" ref="O749" si="1829">+IF(SUM(M749:N749)&gt;0,1,IF(H747="契約なし",1,""))</f>
        <v/>
      </c>
      <c r="P749" s="4" t="str">
        <f t="shared" ref="P749" si="1830">+IF(SUM(M749:O749)&gt;0,1,IF(I747="契約なし",1,""))</f>
        <v/>
      </c>
      <c r="Q749" s="4" t="str">
        <f t="shared" ref="Q749" si="1831">+IF(SUM(M749:P749)&gt;0,1,IF(J747="契約なし",1,""))</f>
        <v/>
      </c>
      <c r="R749" s="4" t="str">
        <f t="shared" ref="R749" si="1832">+IF(SUM(M749:Q749)&gt;0,1,IF(K747="契約なし",1,""))</f>
        <v/>
      </c>
    </row>
    <row r="750" spans="1:18" x14ac:dyDescent="0.4">
      <c r="A750" s="17"/>
      <c r="B750" s="20"/>
      <c r="C750" s="20"/>
      <c r="D750" s="12"/>
      <c r="E750" s="13" t="s">
        <v>14</v>
      </c>
      <c r="F750" s="1"/>
      <c r="G750" s="1"/>
      <c r="H750" s="1"/>
      <c r="I750" s="1"/>
      <c r="J750" s="1"/>
      <c r="K750" s="1"/>
      <c r="L750" s="23"/>
      <c r="M750" s="4"/>
      <c r="N750" s="4"/>
      <c r="O750" s="4"/>
      <c r="P750" s="4"/>
      <c r="Q750" s="4"/>
      <c r="R750" s="4"/>
    </row>
    <row r="751" spans="1:18" x14ac:dyDescent="0.4">
      <c r="A751" s="18"/>
      <c r="B751" s="21"/>
      <c r="C751" s="21"/>
      <c r="D751" s="14"/>
      <c r="E751" s="13" t="s">
        <v>15</v>
      </c>
      <c r="F751" s="1"/>
      <c r="G751" s="1"/>
      <c r="H751" s="1"/>
      <c r="I751" s="1"/>
      <c r="J751" s="1"/>
      <c r="K751" s="1"/>
      <c r="L751" s="24"/>
      <c r="M751" s="4"/>
      <c r="N751" s="4"/>
      <c r="O751" s="4"/>
      <c r="P751" s="4"/>
      <c r="Q751" s="4"/>
      <c r="R751" s="4"/>
    </row>
    <row r="752" spans="1:18" x14ac:dyDescent="0.4">
      <c r="A752" s="16">
        <v>149</v>
      </c>
      <c r="B752" s="19"/>
      <c r="C752" s="19"/>
      <c r="D752" s="10" t="s">
        <v>10</v>
      </c>
      <c r="E752" s="11"/>
      <c r="F752" s="1"/>
      <c r="G752" s="1"/>
      <c r="H752" s="1"/>
      <c r="I752" s="1"/>
      <c r="J752" s="1"/>
      <c r="K752" s="1"/>
      <c r="L752" s="22"/>
      <c r="M752" s="2" t="str">
        <f t="shared" ref="M752" si="1833">+IFERROR(IF(OR(M753&lt;&gt;"",N753&lt;&gt;"",O753&lt;&gt;"",P753&lt;&gt;"",Q753&lt;&gt;"",R753&lt;&gt;""),M753&amp;N753&amp;O753&amp;P753&amp;Q753&amp;R753&amp;"の通所日数、回数を確認してください",IF(AND(F752&lt;&gt;"",OR(B752="",C752="")),"受給者証番号又は通所者氏名を入力してください",IF(AND(OR(B752&lt;&gt;"",C752&lt;&gt;""),F752=""),"実績を入力してください",""))),"正しく入力してください")</f>
        <v/>
      </c>
      <c r="N752" s="4"/>
      <c r="O752" s="4"/>
      <c r="P752" s="4"/>
      <c r="Q752" s="4"/>
      <c r="R752" s="4"/>
    </row>
    <row r="753" spans="1:18" x14ac:dyDescent="0.4">
      <c r="A753" s="17"/>
      <c r="B753" s="20"/>
      <c r="C753" s="20"/>
      <c r="D753" s="12"/>
      <c r="E753" s="13" t="s">
        <v>11</v>
      </c>
      <c r="F753" s="1"/>
      <c r="G753" s="1"/>
      <c r="H753" s="1"/>
      <c r="I753" s="1"/>
      <c r="J753" s="1"/>
      <c r="K753" s="1"/>
      <c r="L753" s="23"/>
      <c r="M753" s="4" t="str">
        <f t="shared" ref="M753" si="1834">+IF(OR(M754=1,$B752="",$C752=""),"",IF(AND(F752*2=SUM(F753:F755),F752&lt;&gt;""),"",$F$11))</f>
        <v/>
      </c>
      <c r="N753" s="4" t="str">
        <f t="shared" ref="N753" si="1835">+IF(OR(N754=1,$B752="",$C752=""),"",IF(AND(G752*2=SUM(G753:G755),G752&lt;&gt;""),"",$G$11))</f>
        <v/>
      </c>
      <c r="O753" s="4" t="str">
        <f t="shared" ref="O753" si="1836">+IF(OR(O754=1,$B752="",$C752=""),"",IF(AND(H752*2=SUM(H753:H755),H752&lt;&gt;""),"",$H$11))</f>
        <v/>
      </c>
      <c r="P753" s="4" t="str">
        <f t="shared" ref="P753" si="1837">+IF(OR(P754=1,$B752="",$C752=""),"",IF(AND(I752*2=SUM(I753:I755),I752&lt;&gt;""),"",$I$11))</f>
        <v/>
      </c>
      <c r="Q753" s="4" t="str">
        <f t="shared" ref="Q753" si="1838">+IF(OR(Q754=1,$B752="",$C752=""),"",IF(AND(J752*2=SUM(J753:J755),J752&lt;&gt;""),"",$J$11))</f>
        <v/>
      </c>
      <c r="R753" s="4" t="str">
        <f t="shared" ref="R753" si="1839">+IF(OR(R754=1,$B752="",$C752=""),"",IF(AND(K752*2=SUM(K753:K755),K752&lt;&gt;""),"",$K$11))</f>
        <v/>
      </c>
    </row>
    <row r="754" spans="1:18" x14ac:dyDescent="0.4">
      <c r="A754" s="17"/>
      <c r="B754" s="20"/>
      <c r="C754" s="20"/>
      <c r="D754" s="12"/>
      <c r="E754" s="13" t="s">
        <v>12</v>
      </c>
      <c r="F754" s="1"/>
      <c r="G754" s="1"/>
      <c r="H754" s="1"/>
      <c r="I754" s="1"/>
      <c r="J754" s="1"/>
      <c r="K754" s="1"/>
      <c r="L754" s="23"/>
      <c r="M754" s="4" t="str">
        <f t="shared" ref="M754" si="1840">+IF(F752="契約なし",1,"")</f>
        <v/>
      </c>
      <c r="N754" s="4" t="str">
        <f t="shared" ref="N754" si="1841">+IF(SUM(M754)&gt;0,1,IF(G752="契約なし",1,""))</f>
        <v/>
      </c>
      <c r="O754" s="4" t="str">
        <f t="shared" ref="O754" si="1842">+IF(SUM(M754:N754)&gt;0,1,IF(H752="契約なし",1,""))</f>
        <v/>
      </c>
      <c r="P754" s="4" t="str">
        <f t="shared" ref="P754" si="1843">+IF(SUM(M754:O754)&gt;0,1,IF(I752="契約なし",1,""))</f>
        <v/>
      </c>
      <c r="Q754" s="4" t="str">
        <f t="shared" ref="Q754" si="1844">+IF(SUM(M754:P754)&gt;0,1,IF(J752="契約なし",1,""))</f>
        <v/>
      </c>
      <c r="R754" s="4" t="str">
        <f t="shared" ref="R754" si="1845">+IF(SUM(M754:Q754)&gt;0,1,IF(K752="契約なし",1,""))</f>
        <v/>
      </c>
    </row>
    <row r="755" spans="1:18" x14ac:dyDescent="0.4">
      <c r="A755" s="17"/>
      <c r="B755" s="20"/>
      <c r="C755" s="20"/>
      <c r="D755" s="12"/>
      <c r="E755" s="13" t="s">
        <v>14</v>
      </c>
      <c r="F755" s="1"/>
      <c r="G755" s="1"/>
      <c r="H755" s="1"/>
      <c r="I755" s="1"/>
      <c r="J755" s="1"/>
      <c r="K755" s="1"/>
      <c r="L755" s="23"/>
      <c r="M755" s="4"/>
      <c r="N755" s="4"/>
      <c r="O755" s="4"/>
      <c r="P755" s="4"/>
      <c r="Q755" s="4"/>
      <c r="R755" s="4"/>
    </row>
    <row r="756" spans="1:18" x14ac:dyDescent="0.4">
      <c r="A756" s="18"/>
      <c r="B756" s="21"/>
      <c r="C756" s="21"/>
      <c r="D756" s="14"/>
      <c r="E756" s="13" t="s">
        <v>16</v>
      </c>
      <c r="F756" s="1"/>
      <c r="G756" s="1"/>
      <c r="H756" s="1"/>
      <c r="I756" s="1"/>
      <c r="J756" s="1"/>
      <c r="K756" s="1"/>
      <c r="L756" s="24"/>
      <c r="M756" s="4"/>
      <c r="N756" s="4"/>
      <c r="O756" s="4"/>
      <c r="P756" s="4"/>
      <c r="Q756" s="4"/>
      <c r="R756" s="4"/>
    </row>
    <row r="757" spans="1:18" x14ac:dyDescent="0.4">
      <c r="A757" s="16">
        <v>150</v>
      </c>
      <c r="B757" s="19"/>
      <c r="C757" s="19"/>
      <c r="D757" s="10" t="s">
        <v>10</v>
      </c>
      <c r="E757" s="11"/>
      <c r="F757" s="1"/>
      <c r="G757" s="1"/>
      <c r="H757" s="1"/>
      <c r="I757" s="1"/>
      <c r="J757" s="1"/>
      <c r="K757" s="1"/>
      <c r="L757" s="22"/>
      <c r="M757" s="2" t="str">
        <f t="shared" ref="M757" si="1846">+IFERROR(IF(OR(M758&lt;&gt;"",N758&lt;&gt;"",O758&lt;&gt;"",P758&lt;&gt;"",Q758&lt;&gt;"",R758&lt;&gt;""),M758&amp;N758&amp;O758&amp;P758&amp;Q758&amp;R758&amp;"の通所日数、回数を確認してください",IF(AND(F757&lt;&gt;"",OR(B757="",C757="")),"受給者証番号又は通所者氏名を入力してください",IF(AND(OR(B757&lt;&gt;"",C757&lt;&gt;""),F757=""),"実績を入力してください",""))),"正しく入力してください")</f>
        <v/>
      </c>
      <c r="N757" s="4"/>
      <c r="O757" s="4"/>
      <c r="P757" s="4"/>
      <c r="Q757" s="4"/>
      <c r="R757" s="4"/>
    </row>
    <row r="758" spans="1:18" x14ac:dyDescent="0.4">
      <c r="A758" s="17"/>
      <c r="B758" s="20"/>
      <c r="C758" s="20"/>
      <c r="D758" s="12"/>
      <c r="E758" s="13" t="s">
        <v>11</v>
      </c>
      <c r="F758" s="1"/>
      <c r="G758" s="1"/>
      <c r="H758" s="1"/>
      <c r="I758" s="1"/>
      <c r="J758" s="1"/>
      <c r="K758" s="1"/>
      <c r="L758" s="23"/>
      <c r="M758" s="4" t="str">
        <f t="shared" ref="M758" si="1847">+IF(OR(M759=1,$B757="",$C757=""),"",IF(AND(F757*2=SUM(F758:F760),F757&lt;&gt;""),"",$F$11))</f>
        <v/>
      </c>
      <c r="N758" s="4" t="str">
        <f t="shared" ref="N758" si="1848">+IF(OR(N759=1,$B757="",$C757=""),"",IF(AND(G757*2=SUM(G758:G760),G757&lt;&gt;""),"",$G$11))</f>
        <v/>
      </c>
      <c r="O758" s="4" t="str">
        <f t="shared" ref="O758" si="1849">+IF(OR(O759=1,$B757="",$C757=""),"",IF(AND(H757*2=SUM(H758:H760),H757&lt;&gt;""),"",$H$11))</f>
        <v/>
      </c>
      <c r="P758" s="4" t="str">
        <f t="shared" ref="P758" si="1850">+IF(OR(P759=1,$B757="",$C757=""),"",IF(AND(I757*2=SUM(I758:I760),I757&lt;&gt;""),"",$I$11))</f>
        <v/>
      </c>
      <c r="Q758" s="4" t="str">
        <f t="shared" ref="Q758" si="1851">+IF(OR(Q759=1,$B757="",$C757=""),"",IF(AND(J757*2=SUM(J758:J760),J757&lt;&gt;""),"",$J$11))</f>
        <v/>
      </c>
      <c r="R758" s="4" t="str">
        <f t="shared" ref="R758" si="1852">+IF(OR(R759=1,$B757="",$C757=""),"",IF(AND(K757*2=SUM(K758:K760),K757&lt;&gt;""),"",$K$11))</f>
        <v/>
      </c>
    </row>
    <row r="759" spans="1:18" x14ac:dyDescent="0.4">
      <c r="A759" s="17"/>
      <c r="B759" s="20"/>
      <c r="C759" s="20"/>
      <c r="D759" s="12"/>
      <c r="E759" s="13" t="s">
        <v>12</v>
      </c>
      <c r="F759" s="1"/>
      <c r="G759" s="1"/>
      <c r="H759" s="1"/>
      <c r="I759" s="1"/>
      <c r="J759" s="1"/>
      <c r="K759" s="1"/>
      <c r="L759" s="23"/>
      <c r="M759" s="4" t="str">
        <f t="shared" ref="M759" si="1853">+IF(F757="契約なし",1,"")</f>
        <v/>
      </c>
      <c r="N759" s="4" t="str">
        <f t="shared" ref="N759" si="1854">+IF(SUM(M759)&gt;0,1,IF(G757="契約なし",1,""))</f>
        <v/>
      </c>
      <c r="O759" s="4" t="str">
        <f t="shared" ref="O759" si="1855">+IF(SUM(M759:N759)&gt;0,1,IF(H757="契約なし",1,""))</f>
        <v/>
      </c>
      <c r="P759" s="4" t="str">
        <f t="shared" ref="P759" si="1856">+IF(SUM(M759:O759)&gt;0,1,IF(I757="契約なし",1,""))</f>
        <v/>
      </c>
      <c r="Q759" s="4" t="str">
        <f t="shared" ref="Q759" si="1857">+IF(SUM(M759:P759)&gt;0,1,IF(J757="契約なし",1,""))</f>
        <v/>
      </c>
      <c r="R759" s="4" t="str">
        <f t="shared" ref="R759" si="1858">+IF(SUM(M759:Q759)&gt;0,1,IF(K757="契約なし",1,""))</f>
        <v/>
      </c>
    </row>
    <row r="760" spans="1:18" x14ac:dyDescent="0.4">
      <c r="A760" s="17"/>
      <c r="B760" s="20"/>
      <c r="C760" s="20"/>
      <c r="D760" s="12"/>
      <c r="E760" s="13" t="s">
        <v>14</v>
      </c>
      <c r="F760" s="1"/>
      <c r="G760" s="1"/>
      <c r="H760" s="1"/>
      <c r="I760" s="1"/>
      <c r="J760" s="1"/>
      <c r="K760" s="1"/>
      <c r="L760" s="23"/>
      <c r="M760" s="4"/>
      <c r="N760" s="4"/>
      <c r="O760" s="4"/>
      <c r="P760" s="4"/>
      <c r="Q760" s="4"/>
      <c r="R760" s="4"/>
    </row>
    <row r="761" spans="1:18" x14ac:dyDescent="0.4">
      <c r="A761" s="18"/>
      <c r="B761" s="21"/>
      <c r="C761" s="21"/>
      <c r="D761" s="14"/>
      <c r="E761" s="13" t="s">
        <v>15</v>
      </c>
      <c r="F761" s="1"/>
      <c r="G761" s="1"/>
      <c r="H761" s="1"/>
      <c r="I761" s="1"/>
      <c r="J761" s="1"/>
      <c r="K761" s="1"/>
      <c r="L761" s="24"/>
      <c r="M761" s="4"/>
      <c r="N761" s="4"/>
      <c r="O761" s="4"/>
      <c r="P761" s="4"/>
      <c r="Q761" s="4"/>
      <c r="R761" s="4"/>
    </row>
    <row r="762" spans="1:18" x14ac:dyDescent="0.4">
      <c r="A762" s="16">
        <v>151</v>
      </c>
      <c r="B762" s="19"/>
      <c r="C762" s="19"/>
      <c r="D762" s="10" t="s">
        <v>10</v>
      </c>
      <c r="E762" s="11"/>
      <c r="F762" s="1"/>
      <c r="G762" s="1"/>
      <c r="H762" s="1"/>
      <c r="I762" s="1"/>
      <c r="J762" s="1"/>
      <c r="K762" s="1"/>
      <c r="L762" s="22"/>
      <c r="M762" s="2" t="str">
        <f t="shared" ref="M762" si="1859">+IFERROR(IF(OR(M763&lt;&gt;"",N763&lt;&gt;"",O763&lt;&gt;"",P763&lt;&gt;"",Q763&lt;&gt;"",R763&lt;&gt;""),M763&amp;N763&amp;O763&amp;P763&amp;Q763&amp;R763&amp;"の通所日数、回数を確認してください",IF(AND(F762&lt;&gt;"",OR(B762="",C762="")),"受給者証番号又は通所者氏名を入力してください",IF(AND(OR(B762&lt;&gt;"",C762&lt;&gt;""),F762=""),"実績を入力してください",""))),"正しく入力してください")</f>
        <v/>
      </c>
      <c r="N762" s="4"/>
      <c r="O762" s="4"/>
      <c r="P762" s="4"/>
      <c r="Q762" s="4"/>
      <c r="R762" s="4"/>
    </row>
    <row r="763" spans="1:18" x14ac:dyDescent="0.4">
      <c r="A763" s="17"/>
      <c r="B763" s="20"/>
      <c r="C763" s="20"/>
      <c r="D763" s="12"/>
      <c r="E763" s="13" t="s">
        <v>11</v>
      </c>
      <c r="F763" s="1"/>
      <c r="G763" s="1"/>
      <c r="H763" s="1"/>
      <c r="I763" s="1"/>
      <c r="J763" s="1"/>
      <c r="K763" s="1"/>
      <c r="L763" s="23"/>
      <c r="M763" s="4" t="str">
        <f t="shared" ref="M763" si="1860">+IF(OR(M764=1,$B762="",$C762=""),"",IF(AND(F762*2=SUM(F763:F765),F762&lt;&gt;""),"",$F$11))</f>
        <v/>
      </c>
      <c r="N763" s="4" t="str">
        <f t="shared" ref="N763" si="1861">+IF(OR(N764=1,$B762="",$C762=""),"",IF(AND(G762*2=SUM(G763:G765),G762&lt;&gt;""),"",$G$11))</f>
        <v/>
      </c>
      <c r="O763" s="4" t="str">
        <f t="shared" ref="O763" si="1862">+IF(OR(O764=1,$B762="",$C762=""),"",IF(AND(H762*2=SUM(H763:H765),H762&lt;&gt;""),"",$H$11))</f>
        <v/>
      </c>
      <c r="P763" s="4" t="str">
        <f t="shared" ref="P763" si="1863">+IF(OR(P764=1,$B762="",$C762=""),"",IF(AND(I762*2=SUM(I763:I765),I762&lt;&gt;""),"",$I$11))</f>
        <v/>
      </c>
      <c r="Q763" s="4" t="str">
        <f t="shared" ref="Q763" si="1864">+IF(OR(Q764=1,$B762="",$C762=""),"",IF(AND(J762*2=SUM(J763:J765),J762&lt;&gt;""),"",$J$11))</f>
        <v/>
      </c>
      <c r="R763" s="4" t="str">
        <f t="shared" ref="R763" si="1865">+IF(OR(R764=1,$B762="",$C762=""),"",IF(AND(K762*2=SUM(K763:K765),K762&lt;&gt;""),"",$K$11))</f>
        <v/>
      </c>
    </row>
    <row r="764" spans="1:18" x14ac:dyDescent="0.4">
      <c r="A764" s="17"/>
      <c r="B764" s="20"/>
      <c r="C764" s="20"/>
      <c r="D764" s="12"/>
      <c r="E764" s="13" t="s">
        <v>12</v>
      </c>
      <c r="F764" s="1"/>
      <c r="G764" s="1"/>
      <c r="H764" s="1"/>
      <c r="I764" s="1"/>
      <c r="J764" s="1"/>
      <c r="K764" s="1"/>
      <c r="L764" s="23"/>
      <c r="M764" s="4" t="str">
        <f t="shared" ref="M764" si="1866">+IF(F762="契約なし",1,"")</f>
        <v/>
      </c>
      <c r="N764" s="4" t="str">
        <f t="shared" ref="N764" si="1867">+IF(SUM(M764)&gt;0,1,IF(G762="契約なし",1,""))</f>
        <v/>
      </c>
      <c r="O764" s="4" t="str">
        <f t="shared" ref="O764" si="1868">+IF(SUM(M764:N764)&gt;0,1,IF(H762="契約なし",1,""))</f>
        <v/>
      </c>
      <c r="P764" s="4" t="str">
        <f t="shared" ref="P764" si="1869">+IF(SUM(M764:O764)&gt;0,1,IF(I762="契約なし",1,""))</f>
        <v/>
      </c>
      <c r="Q764" s="4" t="str">
        <f t="shared" ref="Q764" si="1870">+IF(SUM(M764:P764)&gt;0,1,IF(J762="契約なし",1,""))</f>
        <v/>
      </c>
      <c r="R764" s="4" t="str">
        <f t="shared" ref="R764" si="1871">+IF(SUM(M764:Q764)&gt;0,1,IF(K762="契約なし",1,""))</f>
        <v/>
      </c>
    </row>
    <row r="765" spans="1:18" x14ac:dyDescent="0.4">
      <c r="A765" s="17"/>
      <c r="B765" s="20"/>
      <c r="C765" s="20"/>
      <c r="D765" s="12"/>
      <c r="E765" s="13" t="s">
        <v>14</v>
      </c>
      <c r="F765" s="1"/>
      <c r="G765" s="1"/>
      <c r="H765" s="1"/>
      <c r="I765" s="1"/>
      <c r="J765" s="1"/>
      <c r="K765" s="1"/>
      <c r="L765" s="23"/>
      <c r="M765" s="4"/>
      <c r="N765" s="4"/>
      <c r="O765" s="4"/>
      <c r="P765" s="4"/>
      <c r="Q765" s="4"/>
      <c r="R765" s="4"/>
    </row>
    <row r="766" spans="1:18" x14ac:dyDescent="0.4">
      <c r="A766" s="18"/>
      <c r="B766" s="21"/>
      <c r="C766" s="21"/>
      <c r="D766" s="14"/>
      <c r="E766" s="13" t="s">
        <v>16</v>
      </c>
      <c r="F766" s="1"/>
      <c r="G766" s="1"/>
      <c r="H766" s="1"/>
      <c r="I766" s="1"/>
      <c r="J766" s="1"/>
      <c r="K766" s="1"/>
      <c r="L766" s="24"/>
      <c r="M766" s="4"/>
      <c r="N766" s="4"/>
      <c r="O766" s="4"/>
      <c r="P766" s="4"/>
      <c r="Q766" s="4"/>
      <c r="R766" s="4"/>
    </row>
    <row r="767" spans="1:18" x14ac:dyDescent="0.4">
      <c r="A767" s="16">
        <v>152</v>
      </c>
      <c r="B767" s="19"/>
      <c r="C767" s="19"/>
      <c r="D767" s="10" t="s">
        <v>10</v>
      </c>
      <c r="E767" s="11"/>
      <c r="F767" s="1"/>
      <c r="G767" s="1"/>
      <c r="H767" s="1"/>
      <c r="I767" s="1"/>
      <c r="J767" s="1"/>
      <c r="K767" s="1"/>
      <c r="L767" s="22"/>
      <c r="M767" s="2" t="str">
        <f t="shared" ref="M767" si="1872">+IFERROR(IF(OR(M768&lt;&gt;"",N768&lt;&gt;"",O768&lt;&gt;"",P768&lt;&gt;"",Q768&lt;&gt;"",R768&lt;&gt;""),M768&amp;N768&amp;O768&amp;P768&amp;Q768&amp;R768&amp;"の通所日数、回数を確認してください",IF(AND(F767&lt;&gt;"",OR(B767="",C767="")),"受給者証番号又は通所者氏名を入力してください",IF(AND(OR(B767&lt;&gt;"",C767&lt;&gt;""),F767=""),"実績を入力してください",""))),"正しく入力してください")</f>
        <v/>
      </c>
      <c r="N767" s="4"/>
      <c r="O767" s="4"/>
      <c r="P767" s="4"/>
      <c r="Q767" s="4"/>
      <c r="R767" s="4"/>
    </row>
    <row r="768" spans="1:18" x14ac:dyDescent="0.4">
      <c r="A768" s="17"/>
      <c r="B768" s="20"/>
      <c r="C768" s="20"/>
      <c r="D768" s="12"/>
      <c r="E768" s="13" t="s">
        <v>11</v>
      </c>
      <c r="F768" s="1"/>
      <c r="G768" s="1"/>
      <c r="H768" s="1"/>
      <c r="I768" s="1"/>
      <c r="J768" s="1"/>
      <c r="K768" s="1"/>
      <c r="L768" s="23"/>
      <c r="M768" s="4" t="str">
        <f t="shared" ref="M768" si="1873">+IF(OR(M769=1,$B767="",$C767=""),"",IF(AND(F767*2=SUM(F768:F770),F767&lt;&gt;""),"",$F$11))</f>
        <v/>
      </c>
      <c r="N768" s="4" t="str">
        <f t="shared" ref="N768" si="1874">+IF(OR(N769=1,$B767="",$C767=""),"",IF(AND(G767*2=SUM(G768:G770),G767&lt;&gt;""),"",$G$11))</f>
        <v/>
      </c>
      <c r="O768" s="4" t="str">
        <f t="shared" ref="O768" si="1875">+IF(OR(O769=1,$B767="",$C767=""),"",IF(AND(H767*2=SUM(H768:H770),H767&lt;&gt;""),"",$H$11))</f>
        <v/>
      </c>
      <c r="P768" s="4" t="str">
        <f t="shared" ref="P768" si="1876">+IF(OR(P769=1,$B767="",$C767=""),"",IF(AND(I767*2=SUM(I768:I770),I767&lt;&gt;""),"",$I$11))</f>
        <v/>
      </c>
      <c r="Q768" s="4" t="str">
        <f t="shared" ref="Q768" si="1877">+IF(OR(Q769=1,$B767="",$C767=""),"",IF(AND(J767*2=SUM(J768:J770),J767&lt;&gt;""),"",$J$11))</f>
        <v/>
      </c>
      <c r="R768" s="4" t="str">
        <f t="shared" ref="R768" si="1878">+IF(OR(R769=1,$B767="",$C767=""),"",IF(AND(K767*2=SUM(K768:K770),K767&lt;&gt;""),"",$K$11))</f>
        <v/>
      </c>
    </row>
    <row r="769" spans="1:18" x14ac:dyDescent="0.4">
      <c r="A769" s="17"/>
      <c r="B769" s="20"/>
      <c r="C769" s="20"/>
      <c r="D769" s="12"/>
      <c r="E769" s="13" t="s">
        <v>12</v>
      </c>
      <c r="F769" s="1"/>
      <c r="G769" s="1"/>
      <c r="H769" s="1"/>
      <c r="I769" s="1"/>
      <c r="J769" s="1"/>
      <c r="K769" s="1"/>
      <c r="L769" s="23"/>
      <c r="M769" s="4" t="str">
        <f t="shared" ref="M769" si="1879">+IF(F767="契約なし",1,"")</f>
        <v/>
      </c>
      <c r="N769" s="4" t="str">
        <f t="shared" ref="N769" si="1880">+IF(SUM(M769)&gt;0,1,IF(G767="契約なし",1,""))</f>
        <v/>
      </c>
      <c r="O769" s="4" t="str">
        <f t="shared" ref="O769" si="1881">+IF(SUM(M769:N769)&gt;0,1,IF(H767="契約なし",1,""))</f>
        <v/>
      </c>
      <c r="P769" s="4" t="str">
        <f t="shared" ref="P769" si="1882">+IF(SUM(M769:O769)&gt;0,1,IF(I767="契約なし",1,""))</f>
        <v/>
      </c>
      <c r="Q769" s="4" t="str">
        <f t="shared" ref="Q769" si="1883">+IF(SUM(M769:P769)&gt;0,1,IF(J767="契約なし",1,""))</f>
        <v/>
      </c>
      <c r="R769" s="4" t="str">
        <f t="shared" ref="R769" si="1884">+IF(SUM(M769:Q769)&gt;0,1,IF(K767="契約なし",1,""))</f>
        <v/>
      </c>
    </row>
    <row r="770" spans="1:18" x14ac:dyDescent="0.4">
      <c r="A770" s="17"/>
      <c r="B770" s="20"/>
      <c r="C770" s="20"/>
      <c r="D770" s="12"/>
      <c r="E770" s="13" t="s">
        <v>14</v>
      </c>
      <c r="F770" s="1"/>
      <c r="G770" s="1"/>
      <c r="H770" s="1"/>
      <c r="I770" s="1"/>
      <c r="J770" s="1"/>
      <c r="K770" s="1"/>
      <c r="L770" s="23"/>
      <c r="M770" s="4"/>
      <c r="N770" s="4"/>
      <c r="O770" s="4"/>
      <c r="P770" s="4"/>
      <c r="Q770" s="4"/>
      <c r="R770" s="4"/>
    </row>
    <row r="771" spans="1:18" x14ac:dyDescent="0.4">
      <c r="A771" s="18"/>
      <c r="B771" s="21"/>
      <c r="C771" s="21"/>
      <c r="D771" s="14"/>
      <c r="E771" s="13" t="s">
        <v>15</v>
      </c>
      <c r="F771" s="1"/>
      <c r="G771" s="1"/>
      <c r="H771" s="1"/>
      <c r="I771" s="1"/>
      <c r="J771" s="1"/>
      <c r="K771" s="1"/>
      <c r="L771" s="24"/>
      <c r="M771" s="4"/>
      <c r="N771" s="4"/>
      <c r="O771" s="4"/>
      <c r="P771" s="4"/>
      <c r="Q771" s="4"/>
      <c r="R771" s="4"/>
    </row>
    <row r="772" spans="1:18" x14ac:dyDescent="0.4">
      <c r="A772" s="16">
        <v>153</v>
      </c>
      <c r="B772" s="19"/>
      <c r="C772" s="19"/>
      <c r="D772" s="10" t="s">
        <v>10</v>
      </c>
      <c r="E772" s="11"/>
      <c r="F772" s="1"/>
      <c r="G772" s="1"/>
      <c r="H772" s="1"/>
      <c r="I772" s="1"/>
      <c r="J772" s="1"/>
      <c r="K772" s="1"/>
      <c r="L772" s="22"/>
      <c r="M772" s="2" t="str">
        <f t="shared" ref="M772" si="1885">+IFERROR(IF(OR(M773&lt;&gt;"",N773&lt;&gt;"",O773&lt;&gt;"",P773&lt;&gt;"",Q773&lt;&gt;"",R773&lt;&gt;""),M773&amp;N773&amp;O773&amp;P773&amp;Q773&amp;R773&amp;"の通所日数、回数を確認してください",IF(AND(F772&lt;&gt;"",OR(B772="",C772="")),"受給者証番号又は通所者氏名を入力してください",IF(AND(OR(B772&lt;&gt;"",C772&lt;&gt;""),F772=""),"実績を入力してください",""))),"正しく入力してください")</f>
        <v/>
      </c>
      <c r="N772" s="4"/>
      <c r="O772" s="4"/>
      <c r="P772" s="4"/>
      <c r="Q772" s="4"/>
      <c r="R772" s="4"/>
    </row>
    <row r="773" spans="1:18" x14ac:dyDescent="0.4">
      <c r="A773" s="17"/>
      <c r="B773" s="20"/>
      <c r="C773" s="20"/>
      <c r="D773" s="12"/>
      <c r="E773" s="13" t="s">
        <v>11</v>
      </c>
      <c r="F773" s="1"/>
      <c r="G773" s="1"/>
      <c r="H773" s="1"/>
      <c r="I773" s="1"/>
      <c r="J773" s="1"/>
      <c r="K773" s="1"/>
      <c r="L773" s="23"/>
      <c r="M773" s="4" t="str">
        <f t="shared" ref="M773" si="1886">+IF(OR(M774=1,$B772="",$C772=""),"",IF(AND(F772*2=SUM(F773:F775),F772&lt;&gt;""),"",$F$11))</f>
        <v/>
      </c>
      <c r="N773" s="4" t="str">
        <f t="shared" ref="N773" si="1887">+IF(OR(N774=1,$B772="",$C772=""),"",IF(AND(G772*2=SUM(G773:G775),G772&lt;&gt;""),"",$G$11))</f>
        <v/>
      </c>
      <c r="O773" s="4" t="str">
        <f t="shared" ref="O773" si="1888">+IF(OR(O774=1,$B772="",$C772=""),"",IF(AND(H772*2=SUM(H773:H775),H772&lt;&gt;""),"",$H$11))</f>
        <v/>
      </c>
      <c r="P773" s="4" t="str">
        <f t="shared" ref="P773" si="1889">+IF(OR(P774=1,$B772="",$C772=""),"",IF(AND(I772*2=SUM(I773:I775),I772&lt;&gt;""),"",$I$11))</f>
        <v/>
      </c>
      <c r="Q773" s="4" t="str">
        <f t="shared" ref="Q773" si="1890">+IF(OR(Q774=1,$B772="",$C772=""),"",IF(AND(J772*2=SUM(J773:J775),J772&lt;&gt;""),"",$J$11))</f>
        <v/>
      </c>
      <c r="R773" s="4" t="str">
        <f t="shared" ref="R773" si="1891">+IF(OR(R774=1,$B772="",$C772=""),"",IF(AND(K772*2=SUM(K773:K775),K772&lt;&gt;""),"",$K$11))</f>
        <v/>
      </c>
    </row>
    <row r="774" spans="1:18" x14ac:dyDescent="0.4">
      <c r="A774" s="17"/>
      <c r="B774" s="20"/>
      <c r="C774" s="20"/>
      <c r="D774" s="12"/>
      <c r="E774" s="13" t="s">
        <v>12</v>
      </c>
      <c r="F774" s="1"/>
      <c r="G774" s="1"/>
      <c r="H774" s="1"/>
      <c r="I774" s="1"/>
      <c r="J774" s="1"/>
      <c r="K774" s="1"/>
      <c r="L774" s="23"/>
      <c r="M774" s="4" t="str">
        <f t="shared" ref="M774" si="1892">+IF(F772="契約なし",1,"")</f>
        <v/>
      </c>
      <c r="N774" s="4" t="str">
        <f t="shared" ref="N774" si="1893">+IF(SUM(M774)&gt;0,1,IF(G772="契約なし",1,""))</f>
        <v/>
      </c>
      <c r="O774" s="4" t="str">
        <f t="shared" ref="O774" si="1894">+IF(SUM(M774:N774)&gt;0,1,IF(H772="契約なし",1,""))</f>
        <v/>
      </c>
      <c r="P774" s="4" t="str">
        <f t="shared" ref="P774" si="1895">+IF(SUM(M774:O774)&gt;0,1,IF(I772="契約なし",1,""))</f>
        <v/>
      </c>
      <c r="Q774" s="4" t="str">
        <f t="shared" ref="Q774" si="1896">+IF(SUM(M774:P774)&gt;0,1,IF(J772="契約なし",1,""))</f>
        <v/>
      </c>
      <c r="R774" s="4" t="str">
        <f t="shared" ref="R774" si="1897">+IF(SUM(M774:Q774)&gt;0,1,IF(K772="契約なし",1,""))</f>
        <v/>
      </c>
    </row>
    <row r="775" spans="1:18" x14ac:dyDescent="0.4">
      <c r="A775" s="17"/>
      <c r="B775" s="20"/>
      <c r="C775" s="20"/>
      <c r="D775" s="12"/>
      <c r="E775" s="13" t="s">
        <v>14</v>
      </c>
      <c r="F775" s="1"/>
      <c r="G775" s="1"/>
      <c r="H775" s="1"/>
      <c r="I775" s="1"/>
      <c r="J775" s="1"/>
      <c r="K775" s="1"/>
      <c r="L775" s="23"/>
      <c r="M775" s="4"/>
      <c r="N775" s="4"/>
      <c r="O775" s="4"/>
      <c r="P775" s="4"/>
      <c r="Q775" s="4"/>
      <c r="R775" s="4"/>
    </row>
    <row r="776" spans="1:18" x14ac:dyDescent="0.4">
      <c r="A776" s="18"/>
      <c r="B776" s="21"/>
      <c r="C776" s="21"/>
      <c r="D776" s="14"/>
      <c r="E776" s="13" t="s">
        <v>16</v>
      </c>
      <c r="F776" s="1"/>
      <c r="G776" s="1"/>
      <c r="H776" s="1"/>
      <c r="I776" s="1"/>
      <c r="J776" s="1"/>
      <c r="K776" s="1"/>
      <c r="L776" s="24"/>
      <c r="M776" s="4"/>
      <c r="N776" s="4"/>
      <c r="O776" s="4"/>
      <c r="P776" s="4"/>
      <c r="Q776" s="4"/>
      <c r="R776" s="4"/>
    </row>
    <row r="777" spans="1:18" x14ac:dyDescent="0.4">
      <c r="A777" s="16">
        <v>154</v>
      </c>
      <c r="B777" s="19"/>
      <c r="C777" s="19"/>
      <c r="D777" s="10" t="s">
        <v>10</v>
      </c>
      <c r="E777" s="11"/>
      <c r="F777" s="1"/>
      <c r="G777" s="1"/>
      <c r="H777" s="1"/>
      <c r="I777" s="1"/>
      <c r="J777" s="1"/>
      <c r="K777" s="1"/>
      <c r="L777" s="22"/>
      <c r="M777" s="2" t="str">
        <f t="shared" ref="M777" si="1898">+IFERROR(IF(OR(M778&lt;&gt;"",N778&lt;&gt;"",O778&lt;&gt;"",P778&lt;&gt;"",Q778&lt;&gt;"",R778&lt;&gt;""),M778&amp;N778&amp;O778&amp;P778&amp;Q778&amp;R778&amp;"の通所日数、回数を確認してください",IF(AND(F777&lt;&gt;"",OR(B777="",C777="")),"受給者証番号又は通所者氏名を入力してください",IF(AND(OR(B777&lt;&gt;"",C777&lt;&gt;""),F777=""),"実績を入力してください",""))),"正しく入力してください")</f>
        <v/>
      </c>
      <c r="N777" s="4"/>
      <c r="O777" s="4"/>
      <c r="P777" s="4"/>
      <c r="Q777" s="4"/>
      <c r="R777" s="4"/>
    </row>
    <row r="778" spans="1:18" x14ac:dyDescent="0.4">
      <c r="A778" s="17"/>
      <c r="B778" s="20"/>
      <c r="C778" s="20"/>
      <c r="D778" s="12"/>
      <c r="E778" s="13" t="s">
        <v>11</v>
      </c>
      <c r="F778" s="1"/>
      <c r="G778" s="1"/>
      <c r="H778" s="1"/>
      <c r="I778" s="1"/>
      <c r="J778" s="1"/>
      <c r="K778" s="1"/>
      <c r="L778" s="23"/>
      <c r="M778" s="4" t="str">
        <f t="shared" ref="M778" si="1899">+IF(OR(M779=1,$B777="",$C777=""),"",IF(AND(F777*2=SUM(F778:F780),F777&lt;&gt;""),"",$F$11))</f>
        <v/>
      </c>
      <c r="N778" s="4" t="str">
        <f t="shared" ref="N778" si="1900">+IF(OR(N779=1,$B777="",$C777=""),"",IF(AND(G777*2=SUM(G778:G780),G777&lt;&gt;""),"",$G$11))</f>
        <v/>
      </c>
      <c r="O778" s="4" t="str">
        <f t="shared" ref="O778" si="1901">+IF(OR(O779=1,$B777="",$C777=""),"",IF(AND(H777*2=SUM(H778:H780),H777&lt;&gt;""),"",$H$11))</f>
        <v/>
      </c>
      <c r="P778" s="4" t="str">
        <f t="shared" ref="P778" si="1902">+IF(OR(P779=1,$B777="",$C777=""),"",IF(AND(I777*2=SUM(I778:I780),I777&lt;&gt;""),"",$I$11))</f>
        <v/>
      </c>
      <c r="Q778" s="4" t="str">
        <f t="shared" ref="Q778" si="1903">+IF(OR(Q779=1,$B777="",$C777=""),"",IF(AND(J777*2=SUM(J778:J780),J777&lt;&gt;""),"",$J$11))</f>
        <v/>
      </c>
      <c r="R778" s="4" t="str">
        <f t="shared" ref="R778" si="1904">+IF(OR(R779=1,$B777="",$C777=""),"",IF(AND(K777*2=SUM(K778:K780),K777&lt;&gt;""),"",$K$11))</f>
        <v/>
      </c>
    </row>
    <row r="779" spans="1:18" x14ac:dyDescent="0.4">
      <c r="A779" s="17"/>
      <c r="B779" s="20"/>
      <c r="C779" s="20"/>
      <c r="D779" s="12"/>
      <c r="E779" s="13" t="s">
        <v>12</v>
      </c>
      <c r="F779" s="1"/>
      <c r="G779" s="1"/>
      <c r="H779" s="1"/>
      <c r="I779" s="1"/>
      <c r="J779" s="1"/>
      <c r="K779" s="1"/>
      <c r="L779" s="23"/>
      <c r="M779" s="4" t="str">
        <f t="shared" ref="M779" si="1905">+IF(F777="契約なし",1,"")</f>
        <v/>
      </c>
      <c r="N779" s="4" t="str">
        <f t="shared" ref="N779" si="1906">+IF(SUM(M779)&gt;0,1,IF(G777="契約なし",1,""))</f>
        <v/>
      </c>
      <c r="O779" s="4" t="str">
        <f t="shared" ref="O779" si="1907">+IF(SUM(M779:N779)&gt;0,1,IF(H777="契約なし",1,""))</f>
        <v/>
      </c>
      <c r="P779" s="4" t="str">
        <f t="shared" ref="P779" si="1908">+IF(SUM(M779:O779)&gt;0,1,IF(I777="契約なし",1,""))</f>
        <v/>
      </c>
      <c r="Q779" s="4" t="str">
        <f t="shared" ref="Q779" si="1909">+IF(SUM(M779:P779)&gt;0,1,IF(J777="契約なし",1,""))</f>
        <v/>
      </c>
      <c r="R779" s="4" t="str">
        <f t="shared" ref="R779" si="1910">+IF(SUM(M779:Q779)&gt;0,1,IF(K777="契約なし",1,""))</f>
        <v/>
      </c>
    </row>
    <row r="780" spans="1:18" x14ac:dyDescent="0.4">
      <c r="A780" s="17"/>
      <c r="B780" s="20"/>
      <c r="C780" s="20"/>
      <c r="D780" s="12"/>
      <c r="E780" s="13" t="s">
        <v>14</v>
      </c>
      <c r="F780" s="1"/>
      <c r="G780" s="1"/>
      <c r="H780" s="1"/>
      <c r="I780" s="1"/>
      <c r="J780" s="1"/>
      <c r="K780" s="1"/>
      <c r="L780" s="23"/>
      <c r="M780" s="4"/>
      <c r="N780" s="4"/>
      <c r="O780" s="4"/>
      <c r="P780" s="4"/>
      <c r="Q780" s="4"/>
      <c r="R780" s="4"/>
    </row>
    <row r="781" spans="1:18" x14ac:dyDescent="0.4">
      <c r="A781" s="18"/>
      <c r="B781" s="21"/>
      <c r="C781" s="21"/>
      <c r="D781" s="14"/>
      <c r="E781" s="13" t="s">
        <v>15</v>
      </c>
      <c r="F781" s="1"/>
      <c r="G781" s="1"/>
      <c r="H781" s="1"/>
      <c r="I781" s="1"/>
      <c r="J781" s="1"/>
      <c r="K781" s="1"/>
      <c r="L781" s="24"/>
      <c r="M781" s="4"/>
      <c r="N781" s="4"/>
      <c r="O781" s="4"/>
      <c r="P781" s="4"/>
      <c r="Q781" s="4"/>
      <c r="R781" s="4"/>
    </row>
  </sheetData>
  <sheetProtection selectLockedCells="1"/>
  <mergeCells count="622">
    <mergeCell ref="L757:L761"/>
    <mergeCell ref="L762:L766"/>
    <mergeCell ref="L767:L771"/>
    <mergeCell ref="L772:L776"/>
    <mergeCell ref="L777:L781"/>
    <mergeCell ref="L712:L716"/>
    <mergeCell ref="L717:L721"/>
    <mergeCell ref="L722:L726"/>
    <mergeCell ref="L727:L731"/>
    <mergeCell ref="L732:L736"/>
    <mergeCell ref="L737:L741"/>
    <mergeCell ref="L742:L746"/>
    <mergeCell ref="L747:L751"/>
    <mergeCell ref="L752:L756"/>
    <mergeCell ref="L667:L671"/>
    <mergeCell ref="L672:L676"/>
    <mergeCell ref="L677:L681"/>
    <mergeCell ref="L682:L686"/>
    <mergeCell ref="L687:L691"/>
    <mergeCell ref="L692:L696"/>
    <mergeCell ref="L697:L701"/>
    <mergeCell ref="L702:L706"/>
    <mergeCell ref="L707:L711"/>
    <mergeCell ref="L622:L626"/>
    <mergeCell ref="L627:L631"/>
    <mergeCell ref="L632:L636"/>
    <mergeCell ref="L637:L641"/>
    <mergeCell ref="L642:L646"/>
    <mergeCell ref="L647:L651"/>
    <mergeCell ref="L652:L656"/>
    <mergeCell ref="L657:L661"/>
    <mergeCell ref="L662:L666"/>
    <mergeCell ref="L577:L581"/>
    <mergeCell ref="L582:L586"/>
    <mergeCell ref="L587:L591"/>
    <mergeCell ref="L592:L596"/>
    <mergeCell ref="L597:L601"/>
    <mergeCell ref="L602:L606"/>
    <mergeCell ref="L607:L611"/>
    <mergeCell ref="L612:L616"/>
    <mergeCell ref="L617:L621"/>
    <mergeCell ref="L532:L536"/>
    <mergeCell ref="L537:L541"/>
    <mergeCell ref="L542:L546"/>
    <mergeCell ref="L547:L551"/>
    <mergeCell ref="L552:L556"/>
    <mergeCell ref="L557:L561"/>
    <mergeCell ref="L562:L566"/>
    <mergeCell ref="L567:L571"/>
    <mergeCell ref="L572:L576"/>
    <mergeCell ref="L487:L491"/>
    <mergeCell ref="L492:L496"/>
    <mergeCell ref="L497:L501"/>
    <mergeCell ref="L502:L506"/>
    <mergeCell ref="L507:L511"/>
    <mergeCell ref="L512:L516"/>
    <mergeCell ref="L517:L521"/>
    <mergeCell ref="L522:L526"/>
    <mergeCell ref="L527:L531"/>
    <mergeCell ref="L442:L446"/>
    <mergeCell ref="L447:L451"/>
    <mergeCell ref="L452:L456"/>
    <mergeCell ref="L457:L461"/>
    <mergeCell ref="L462:L466"/>
    <mergeCell ref="L467:L471"/>
    <mergeCell ref="L472:L476"/>
    <mergeCell ref="L477:L481"/>
    <mergeCell ref="L482:L486"/>
    <mergeCell ref="L397:L401"/>
    <mergeCell ref="L402:L406"/>
    <mergeCell ref="L407:L411"/>
    <mergeCell ref="L412:L416"/>
    <mergeCell ref="L417:L421"/>
    <mergeCell ref="L422:L426"/>
    <mergeCell ref="L427:L431"/>
    <mergeCell ref="L432:L436"/>
    <mergeCell ref="L437:L441"/>
    <mergeCell ref="L352:L356"/>
    <mergeCell ref="L357:L361"/>
    <mergeCell ref="L362:L366"/>
    <mergeCell ref="L367:L371"/>
    <mergeCell ref="L372:L376"/>
    <mergeCell ref="L377:L381"/>
    <mergeCell ref="L382:L386"/>
    <mergeCell ref="L387:L391"/>
    <mergeCell ref="L392:L396"/>
    <mergeCell ref="L307:L311"/>
    <mergeCell ref="L312:L316"/>
    <mergeCell ref="L317:L321"/>
    <mergeCell ref="L322:L326"/>
    <mergeCell ref="L327:L331"/>
    <mergeCell ref="L332:L336"/>
    <mergeCell ref="L337:L341"/>
    <mergeCell ref="L342:L346"/>
    <mergeCell ref="L347:L351"/>
    <mergeCell ref="L262:L266"/>
    <mergeCell ref="L267:L271"/>
    <mergeCell ref="L272:L276"/>
    <mergeCell ref="L277:L281"/>
    <mergeCell ref="L282:L286"/>
    <mergeCell ref="L287:L291"/>
    <mergeCell ref="L292:L296"/>
    <mergeCell ref="L297:L301"/>
    <mergeCell ref="L302:L306"/>
    <mergeCell ref="L217:L221"/>
    <mergeCell ref="L222:L226"/>
    <mergeCell ref="L227:L231"/>
    <mergeCell ref="L232:L236"/>
    <mergeCell ref="L237:L241"/>
    <mergeCell ref="L242:L246"/>
    <mergeCell ref="L247:L251"/>
    <mergeCell ref="L252:L256"/>
    <mergeCell ref="L257:L261"/>
    <mergeCell ref="L172:L176"/>
    <mergeCell ref="L177:L181"/>
    <mergeCell ref="L182:L186"/>
    <mergeCell ref="L187:L191"/>
    <mergeCell ref="L192:L196"/>
    <mergeCell ref="L197:L201"/>
    <mergeCell ref="L202:L206"/>
    <mergeCell ref="L207:L211"/>
    <mergeCell ref="L212:L216"/>
    <mergeCell ref="L112:L116"/>
    <mergeCell ref="L117:L121"/>
    <mergeCell ref="L122:L126"/>
    <mergeCell ref="L127:L131"/>
    <mergeCell ref="L132:L136"/>
    <mergeCell ref="L152:L156"/>
    <mergeCell ref="L157:L161"/>
    <mergeCell ref="L162:L166"/>
    <mergeCell ref="L167:L171"/>
    <mergeCell ref="A772:A776"/>
    <mergeCell ref="B772:B776"/>
    <mergeCell ref="C772:C776"/>
    <mergeCell ref="A777:A781"/>
    <mergeCell ref="B777:B781"/>
    <mergeCell ref="C777:C781"/>
    <mergeCell ref="I2:L2"/>
    <mergeCell ref="I4:L4"/>
    <mergeCell ref="I5:L5"/>
    <mergeCell ref="I6:L6"/>
    <mergeCell ref="L42:L46"/>
    <mergeCell ref="L47:L51"/>
    <mergeCell ref="L52:L56"/>
    <mergeCell ref="L57:L61"/>
    <mergeCell ref="L62:L66"/>
    <mergeCell ref="L67:L71"/>
    <mergeCell ref="L72:L76"/>
    <mergeCell ref="L77:L81"/>
    <mergeCell ref="L82:L86"/>
    <mergeCell ref="L87:L91"/>
    <mergeCell ref="L92:L96"/>
    <mergeCell ref="L97:L101"/>
    <mergeCell ref="L102:L106"/>
    <mergeCell ref="L107:L111"/>
    <mergeCell ref="A757:A761"/>
    <mergeCell ref="B757:B761"/>
    <mergeCell ref="C757:C761"/>
    <mergeCell ref="A762:A766"/>
    <mergeCell ref="B762:B766"/>
    <mergeCell ref="C762:C766"/>
    <mergeCell ref="A767:A771"/>
    <mergeCell ref="B767:B771"/>
    <mergeCell ref="C767:C771"/>
    <mergeCell ref="A742:A746"/>
    <mergeCell ref="B742:B746"/>
    <mergeCell ref="C742:C746"/>
    <mergeCell ref="A747:A751"/>
    <mergeCell ref="B747:B751"/>
    <mergeCell ref="C747:C751"/>
    <mergeCell ref="A752:A756"/>
    <mergeCell ref="B752:B756"/>
    <mergeCell ref="C752:C756"/>
    <mergeCell ref="A727:A731"/>
    <mergeCell ref="B727:B731"/>
    <mergeCell ref="C727:C731"/>
    <mergeCell ref="A732:A736"/>
    <mergeCell ref="B732:B736"/>
    <mergeCell ref="C732:C736"/>
    <mergeCell ref="A737:A741"/>
    <mergeCell ref="B737:B741"/>
    <mergeCell ref="C737:C741"/>
    <mergeCell ref="A712:A716"/>
    <mergeCell ref="B712:B716"/>
    <mergeCell ref="C712:C716"/>
    <mergeCell ref="A717:A721"/>
    <mergeCell ref="B717:B721"/>
    <mergeCell ref="C717:C721"/>
    <mergeCell ref="A722:A726"/>
    <mergeCell ref="B722:B726"/>
    <mergeCell ref="C722:C726"/>
    <mergeCell ref="A697:A701"/>
    <mergeCell ref="B697:B701"/>
    <mergeCell ref="C697:C701"/>
    <mergeCell ref="A702:A706"/>
    <mergeCell ref="B702:B706"/>
    <mergeCell ref="C702:C706"/>
    <mergeCell ref="A707:A711"/>
    <mergeCell ref="B707:B711"/>
    <mergeCell ref="C707:C711"/>
    <mergeCell ref="A682:A686"/>
    <mergeCell ref="B682:B686"/>
    <mergeCell ref="C682:C686"/>
    <mergeCell ref="A687:A691"/>
    <mergeCell ref="B687:B691"/>
    <mergeCell ref="C687:C691"/>
    <mergeCell ref="A692:A696"/>
    <mergeCell ref="B692:B696"/>
    <mergeCell ref="C692:C696"/>
    <mergeCell ref="A667:A671"/>
    <mergeCell ref="B667:B671"/>
    <mergeCell ref="C667:C671"/>
    <mergeCell ref="A672:A676"/>
    <mergeCell ref="B672:B676"/>
    <mergeCell ref="C672:C676"/>
    <mergeCell ref="A677:A681"/>
    <mergeCell ref="B677:B681"/>
    <mergeCell ref="C677:C681"/>
    <mergeCell ref="A652:A656"/>
    <mergeCell ref="B652:B656"/>
    <mergeCell ref="C652:C656"/>
    <mergeCell ref="A657:A661"/>
    <mergeCell ref="B657:B661"/>
    <mergeCell ref="C657:C661"/>
    <mergeCell ref="A662:A666"/>
    <mergeCell ref="B662:B666"/>
    <mergeCell ref="C662:C666"/>
    <mergeCell ref="A637:A641"/>
    <mergeCell ref="B637:B641"/>
    <mergeCell ref="C637:C641"/>
    <mergeCell ref="A642:A646"/>
    <mergeCell ref="B642:B646"/>
    <mergeCell ref="C642:C646"/>
    <mergeCell ref="A647:A651"/>
    <mergeCell ref="B647:B651"/>
    <mergeCell ref="C647:C651"/>
    <mergeCell ref="A622:A626"/>
    <mergeCell ref="B622:B626"/>
    <mergeCell ref="C622:C626"/>
    <mergeCell ref="A627:A631"/>
    <mergeCell ref="B627:B631"/>
    <mergeCell ref="C627:C631"/>
    <mergeCell ref="A632:A636"/>
    <mergeCell ref="B632:B636"/>
    <mergeCell ref="C632:C636"/>
    <mergeCell ref="A607:A611"/>
    <mergeCell ref="B607:B611"/>
    <mergeCell ref="C607:C611"/>
    <mergeCell ref="A612:A616"/>
    <mergeCell ref="B612:B616"/>
    <mergeCell ref="C612:C616"/>
    <mergeCell ref="A617:A621"/>
    <mergeCell ref="B617:B621"/>
    <mergeCell ref="C617:C621"/>
    <mergeCell ref="A592:A596"/>
    <mergeCell ref="B592:B596"/>
    <mergeCell ref="C592:C596"/>
    <mergeCell ref="A597:A601"/>
    <mergeCell ref="B597:B601"/>
    <mergeCell ref="C597:C601"/>
    <mergeCell ref="A602:A606"/>
    <mergeCell ref="B602:B606"/>
    <mergeCell ref="C602:C606"/>
    <mergeCell ref="A577:A581"/>
    <mergeCell ref="B577:B581"/>
    <mergeCell ref="C577:C581"/>
    <mergeCell ref="A582:A586"/>
    <mergeCell ref="B582:B586"/>
    <mergeCell ref="C582:C586"/>
    <mergeCell ref="A587:A591"/>
    <mergeCell ref="B587:B591"/>
    <mergeCell ref="C587:C591"/>
    <mergeCell ref="A562:A566"/>
    <mergeCell ref="B562:B566"/>
    <mergeCell ref="C562:C566"/>
    <mergeCell ref="A567:A571"/>
    <mergeCell ref="B567:B571"/>
    <mergeCell ref="C567:C571"/>
    <mergeCell ref="A572:A576"/>
    <mergeCell ref="B572:B576"/>
    <mergeCell ref="C572:C576"/>
    <mergeCell ref="A547:A551"/>
    <mergeCell ref="B547:B551"/>
    <mergeCell ref="C547:C551"/>
    <mergeCell ref="A552:A556"/>
    <mergeCell ref="B552:B556"/>
    <mergeCell ref="C552:C556"/>
    <mergeCell ref="A557:A561"/>
    <mergeCell ref="B557:B561"/>
    <mergeCell ref="C557:C561"/>
    <mergeCell ref="A532:A536"/>
    <mergeCell ref="B532:B536"/>
    <mergeCell ref="C532:C536"/>
    <mergeCell ref="A537:A541"/>
    <mergeCell ref="B537:B541"/>
    <mergeCell ref="C537:C541"/>
    <mergeCell ref="A542:A546"/>
    <mergeCell ref="B542:B546"/>
    <mergeCell ref="C542:C546"/>
    <mergeCell ref="A517:A521"/>
    <mergeCell ref="B517:B521"/>
    <mergeCell ref="C517:C521"/>
    <mergeCell ref="A522:A526"/>
    <mergeCell ref="B522:B526"/>
    <mergeCell ref="C522:C526"/>
    <mergeCell ref="A527:A531"/>
    <mergeCell ref="B527:B531"/>
    <mergeCell ref="C527:C531"/>
    <mergeCell ref="A502:A506"/>
    <mergeCell ref="B502:B506"/>
    <mergeCell ref="C502:C506"/>
    <mergeCell ref="A507:A511"/>
    <mergeCell ref="B507:B511"/>
    <mergeCell ref="C507:C511"/>
    <mergeCell ref="A512:A516"/>
    <mergeCell ref="B512:B516"/>
    <mergeCell ref="C512:C516"/>
    <mergeCell ref="A487:A491"/>
    <mergeCell ref="B487:B491"/>
    <mergeCell ref="C487:C491"/>
    <mergeCell ref="A492:A496"/>
    <mergeCell ref="B492:B496"/>
    <mergeCell ref="C492:C496"/>
    <mergeCell ref="A497:A501"/>
    <mergeCell ref="B497:B501"/>
    <mergeCell ref="C497:C501"/>
    <mergeCell ref="A472:A476"/>
    <mergeCell ref="B472:B476"/>
    <mergeCell ref="C472:C476"/>
    <mergeCell ref="A477:A481"/>
    <mergeCell ref="B477:B481"/>
    <mergeCell ref="C477:C481"/>
    <mergeCell ref="A482:A486"/>
    <mergeCell ref="B482:B486"/>
    <mergeCell ref="C482:C486"/>
    <mergeCell ref="A457:A461"/>
    <mergeCell ref="B457:B461"/>
    <mergeCell ref="C457:C461"/>
    <mergeCell ref="A462:A466"/>
    <mergeCell ref="B462:B466"/>
    <mergeCell ref="C462:C466"/>
    <mergeCell ref="A467:A471"/>
    <mergeCell ref="B467:B471"/>
    <mergeCell ref="C467:C471"/>
    <mergeCell ref="A442:A446"/>
    <mergeCell ref="B442:B446"/>
    <mergeCell ref="C442:C446"/>
    <mergeCell ref="A447:A451"/>
    <mergeCell ref="B447:B451"/>
    <mergeCell ref="C447:C451"/>
    <mergeCell ref="A452:A456"/>
    <mergeCell ref="B452:B456"/>
    <mergeCell ref="C452:C456"/>
    <mergeCell ref="A427:A431"/>
    <mergeCell ref="B427:B431"/>
    <mergeCell ref="C427:C431"/>
    <mergeCell ref="A432:A436"/>
    <mergeCell ref="B432:B436"/>
    <mergeCell ref="C432:C436"/>
    <mergeCell ref="A437:A441"/>
    <mergeCell ref="B437:B441"/>
    <mergeCell ref="C437:C441"/>
    <mergeCell ref="A412:A416"/>
    <mergeCell ref="B412:B416"/>
    <mergeCell ref="C412:C416"/>
    <mergeCell ref="A417:A421"/>
    <mergeCell ref="B417:B421"/>
    <mergeCell ref="C417:C421"/>
    <mergeCell ref="A422:A426"/>
    <mergeCell ref="B422:B426"/>
    <mergeCell ref="C422:C426"/>
    <mergeCell ref="A397:A401"/>
    <mergeCell ref="B397:B401"/>
    <mergeCell ref="C397:C401"/>
    <mergeCell ref="A402:A406"/>
    <mergeCell ref="B402:B406"/>
    <mergeCell ref="C402:C406"/>
    <mergeCell ref="A407:A411"/>
    <mergeCell ref="B407:B411"/>
    <mergeCell ref="C407:C411"/>
    <mergeCell ref="A382:A386"/>
    <mergeCell ref="B382:B386"/>
    <mergeCell ref="C382:C386"/>
    <mergeCell ref="A387:A391"/>
    <mergeCell ref="B387:B391"/>
    <mergeCell ref="C387:C391"/>
    <mergeCell ref="A392:A396"/>
    <mergeCell ref="B392:B396"/>
    <mergeCell ref="C392:C396"/>
    <mergeCell ref="A367:A371"/>
    <mergeCell ref="B367:B371"/>
    <mergeCell ref="C367:C371"/>
    <mergeCell ref="A372:A376"/>
    <mergeCell ref="B372:B376"/>
    <mergeCell ref="C372:C376"/>
    <mergeCell ref="A377:A381"/>
    <mergeCell ref="B377:B381"/>
    <mergeCell ref="C377:C381"/>
    <mergeCell ref="A352:A356"/>
    <mergeCell ref="B352:B356"/>
    <mergeCell ref="C352:C356"/>
    <mergeCell ref="A357:A361"/>
    <mergeCell ref="B357:B361"/>
    <mergeCell ref="C357:C361"/>
    <mergeCell ref="A362:A366"/>
    <mergeCell ref="B362:B366"/>
    <mergeCell ref="C362:C366"/>
    <mergeCell ref="A337:A341"/>
    <mergeCell ref="B337:B341"/>
    <mergeCell ref="C337:C341"/>
    <mergeCell ref="A342:A346"/>
    <mergeCell ref="B342:B346"/>
    <mergeCell ref="C342:C346"/>
    <mergeCell ref="A347:A351"/>
    <mergeCell ref="B347:B351"/>
    <mergeCell ref="C347:C351"/>
    <mergeCell ref="A322:A326"/>
    <mergeCell ref="B322:B326"/>
    <mergeCell ref="C322:C326"/>
    <mergeCell ref="A327:A331"/>
    <mergeCell ref="B327:B331"/>
    <mergeCell ref="C327:C331"/>
    <mergeCell ref="A332:A336"/>
    <mergeCell ref="B332:B336"/>
    <mergeCell ref="C332:C336"/>
    <mergeCell ref="A307:A311"/>
    <mergeCell ref="B307:B311"/>
    <mergeCell ref="C307:C311"/>
    <mergeCell ref="A312:A316"/>
    <mergeCell ref="B312:B316"/>
    <mergeCell ref="C312:C316"/>
    <mergeCell ref="A317:A321"/>
    <mergeCell ref="B317:B321"/>
    <mergeCell ref="C317:C321"/>
    <mergeCell ref="A292:A296"/>
    <mergeCell ref="B292:B296"/>
    <mergeCell ref="C292:C296"/>
    <mergeCell ref="A297:A301"/>
    <mergeCell ref="B297:B301"/>
    <mergeCell ref="C297:C301"/>
    <mergeCell ref="A302:A306"/>
    <mergeCell ref="B302:B306"/>
    <mergeCell ref="C302:C306"/>
    <mergeCell ref="A277:A281"/>
    <mergeCell ref="B277:B281"/>
    <mergeCell ref="C277:C281"/>
    <mergeCell ref="A282:A286"/>
    <mergeCell ref="B282:B286"/>
    <mergeCell ref="C282:C286"/>
    <mergeCell ref="A287:A291"/>
    <mergeCell ref="B287:B291"/>
    <mergeCell ref="C287:C291"/>
    <mergeCell ref="A262:A266"/>
    <mergeCell ref="B262:B266"/>
    <mergeCell ref="C262:C266"/>
    <mergeCell ref="A267:A271"/>
    <mergeCell ref="B267:B271"/>
    <mergeCell ref="C267:C271"/>
    <mergeCell ref="A272:A276"/>
    <mergeCell ref="B272:B276"/>
    <mergeCell ref="C272:C276"/>
    <mergeCell ref="A247:A251"/>
    <mergeCell ref="B247:B251"/>
    <mergeCell ref="C247:C251"/>
    <mergeCell ref="A252:A256"/>
    <mergeCell ref="B252:B256"/>
    <mergeCell ref="C252:C256"/>
    <mergeCell ref="A257:A261"/>
    <mergeCell ref="B257:B261"/>
    <mergeCell ref="C257:C261"/>
    <mergeCell ref="A232:A236"/>
    <mergeCell ref="B232:B236"/>
    <mergeCell ref="C232:C236"/>
    <mergeCell ref="A237:A241"/>
    <mergeCell ref="B237:B241"/>
    <mergeCell ref="C237:C241"/>
    <mergeCell ref="A242:A246"/>
    <mergeCell ref="B242:B246"/>
    <mergeCell ref="C242:C246"/>
    <mergeCell ref="A217:A221"/>
    <mergeCell ref="B217:B221"/>
    <mergeCell ref="C217:C221"/>
    <mergeCell ref="A222:A226"/>
    <mergeCell ref="B222:B226"/>
    <mergeCell ref="C222:C226"/>
    <mergeCell ref="A227:A231"/>
    <mergeCell ref="B227:B231"/>
    <mergeCell ref="C227:C231"/>
    <mergeCell ref="A132:A136"/>
    <mergeCell ref="B132:B136"/>
    <mergeCell ref="C132:C136"/>
    <mergeCell ref="A207:A211"/>
    <mergeCell ref="B207:B211"/>
    <mergeCell ref="C207:C211"/>
    <mergeCell ref="A212:A216"/>
    <mergeCell ref="B212:B216"/>
    <mergeCell ref="C212:C216"/>
    <mergeCell ref="A152:A156"/>
    <mergeCell ref="B152:B156"/>
    <mergeCell ref="C152:C156"/>
    <mergeCell ref="A157:A161"/>
    <mergeCell ref="B157:B161"/>
    <mergeCell ref="C157:C161"/>
    <mergeCell ref="A162:A166"/>
    <mergeCell ref="B162:B166"/>
    <mergeCell ref="C162:C166"/>
    <mergeCell ref="A202:A206"/>
    <mergeCell ref="B202:B206"/>
    <mergeCell ref="C202:C206"/>
    <mergeCell ref="A167:A171"/>
    <mergeCell ref="B167:B171"/>
    <mergeCell ref="C167:C171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02:A106"/>
    <mergeCell ref="B102:B106"/>
    <mergeCell ref="C102:C106"/>
    <mergeCell ref="A107:A111"/>
    <mergeCell ref="B107:B111"/>
    <mergeCell ref="C107:C111"/>
    <mergeCell ref="A112:A116"/>
    <mergeCell ref="B112:B116"/>
    <mergeCell ref="C112:C11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72:A76"/>
    <mergeCell ref="B72:B76"/>
    <mergeCell ref="C72:C76"/>
    <mergeCell ref="A77:A81"/>
    <mergeCell ref="B77:B81"/>
    <mergeCell ref="C77:C81"/>
    <mergeCell ref="A82:A86"/>
    <mergeCell ref="B82:B86"/>
    <mergeCell ref="C82:C86"/>
    <mergeCell ref="A57:A61"/>
    <mergeCell ref="B57:B61"/>
    <mergeCell ref="C57:C61"/>
    <mergeCell ref="A62:A66"/>
    <mergeCell ref="B62:B66"/>
    <mergeCell ref="C62:C66"/>
    <mergeCell ref="A67:A71"/>
    <mergeCell ref="B67:B71"/>
    <mergeCell ref="C67:C71"/>
    <mergeCell ref="B9:E9"/>
    <mergeCell ref="J9:K9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12:A16"/>
    <mergeCell ref="B12:B16"/>
    <mergeCell ref="C12:C16"/>
    <mergeCell ref="A27:A31"/>
    <mergeCell ref="B27:B31"/>
    <mergeCell ref="C27:C31"/>
    <mergeCell ref="A172:A176"/>
    <mergeCell ref="B172:B176"/>
    <mergeCell ref="C172:C176"/>
    <mergeCell ref="A177:A181"/>
    <mergeCell ref="B177:B181"/>
    <mergeCell ref="C177:C181"/>
    <mergeCell ref="A182:A186"/>
    <mergeCell ref="B182:B186"/>
    <mergeCell ref="C182:C186"/>
    <mergeCell ref="A187:A191"/>
    <mergeCell ref="B187:B191"/>
    <mergeCell ref="C187:C191"/>
    <mergeCell ref="A192:A196"/>
    <mergeCell ref="B192:B196"/>
    <mergeCell ref="C192:C196"/>
    <mergeCell ref="A197:A201"/>
    <mergeCell ref="B197:B201"/>
    <mergeCell ref="C197:C201"/>
    <mergeCell ref="L12:L16"/>
    <mergeCell ref="A17:A21"/>
    <mergeCell ref="B17:B21"/>
    <mergeCell ref="C17:C21"/>
    <mergeCell ref="L17:L21"/>
    <mergeCell ref="A22:A26"/>
    <mergeCell ref="B22:B26"/>
    <mergeCell ref="C22:C26"/>
    <mergeCell ref="L22:L26"/>
    <mergeCell ref="L27:L31"/>
    <mergeCell ref="A32:A36"/>
    <mergeCell ref="B32:B36"/>
    <mergeCell ref="C32:C36"/>
    <mergeCell ref="L32:L36"/>
    <mergeCell ref="A37:A41"/>
    <mergeCell ref="B37:B41"/>
    <mergeCell ref="C37:C41"/>
    <mergeCell ref="L37:L41"/>
    <mergeCell ref="A137:A141"/>
    <mergeCell ref="B137:B141"/>
    <mergeCell ref="C137:C141"/>
    <mergeCell ref="L137:L141"/>
    <mergeCell ref="A142:A146"/>
    <mergeCell ref="B142:B146"/>
    <mergeCell ref="C142:C146"/>
    <mergeCell ref="L142:L146"/>
    <mergeCell ref="A147:A151"/>
    <mergeCell ref="B147:B151"/>
    <mergeCell ref="C147:C151"/>
    <mergeCell ref="L147:L151"/>
  </mergeCells>
  <phoneticPr fontId="1"/>
  <conditionalFormatting sqref="I4">
    <cfRule type="expression" dxfId="6" priority="7">
      <formula>+$I$4=""</formula>
    </cfRule>
  </conditionalFormatting>
  <conditionalFormatting sqref="I5">
    <cfRule type="expression" dxfId="5" priority="6">
      <formula>+$I$5=""</formula>
    </cfRule>
  </conditionalFormatting>
  <conditionalFormatting sqref="I6">
    <cfRule type="expression" dxfId="4" priority="5">
      <formula>+$I$6=""</formula>
    </cfRule>
  </conditionalFormatting>
  <conditionalFormatting sqref="B9:E9">
    <cfRule type="expression" dxfId="3" priority="4">
      <formula>+$B$9=""</formula>
    </cfRule>
  </conditionalFormatting>
  <conditionalFormatting sqref="J9">
    <cfRule type="expression" dxfId="2" priority="1">
      <formula>+$J$9="選択してください"</formula>
    </cfRule>
    <cfRule type="expression" dxfId="1" priority="3">
      <formula>+$J$9=""</formula>
    </cfRule>
  </conditionalFormatting>
  <conditionalFormatting sqref="I2">
    <cfRule type="expression" dxfId="0" priority="2">
      <formula>+MID($I$2,FIND("月",$I$2)-1,1)="　"</formula>
    </cfRule>
  </conditionalFormatting>
  <dataValidations count="2">
    <dataValidation type="list" allowBlank="1" showDropDown="1" showInputMessage="1" showErrorMessage="1" error="「日数」または「契約なし」と入力してください" sqref="F12:K12 F17:K17 F22:K22 F32:K32 F42:K42 F52:K52 F62:K62 F72:K72 F82:K82 F92:K92 F102:K102 F112:K112 F122:K122 F132:K132 F142:K142 F152:K152 F162:K162 F172:K172 F182:K182 F192:K192 F202:K202 F212:K212 F222:K222 F232:K232 F242:K242 F252:K252 F262:K262 F272:K272 F282:K282 F292:K292 F302:K302 F312:K312 F322:K322 F332:K332 F342:K342 F352:K352 F362:K362 F372:K372 F382:K382 F392:K392 F402:K402 F412:K412 F422:K422 F432:K432 F442:K442 F452:K452 F462:K462 F472:K472 F482:K482 F492:K492 F502:K502 F512:K512 F522:K522 F532:K532 F542:K542 F552:K552 F562:K562 F572:K572 F582:K582 F592:K592 F602:K602 F612:K612 F622:K622 F632:K632 F642:K642 F652:K652 F662:K662 F672:K672 F682:K682 F692:K692 F702:K702 F712:K712 F722:K722 F732:K732 F742:K742 F752:K752 F762:K762 F772:K772 F27:K27 F37:K37 F47:K47 F57:K57 F67:K67 F77:K77 F87:K87 F97:K97 F107:K107 F117:K117 F127:K127 F137:K137 F147:K147 F157:K157 F167:K167 F177:K177 F187:K187 F197:K197 F207:K207 F217:K217 F227:K227 F237:K237 F247:K247 F257:K257 F267:K267 F277:K277 F287:K287 F297:K297 F307:K307 F317:K317 F327:K327 F337:K337 F347:K347 F357:K357 F367:K367 F377:K377 F387:K387 F397:K397 F407:K407 F417:K417 F427:K427 F437:K437 F447:K447 F457:K457 F467:K467 F477:K477 F487:K487 F497:K497 F507:K507 F517:K517 F527:K527 F537:K537 F547:K547 F557:K557 F567:K567 F577:K577 F587:K587 F597:K597 F607:K607 F617:K617 F627:K627 F637:K637 F647:K647 F657:K657 F667:K667 F677:K677 F687:K687 F697:K697 F707:K707 F717:K717 F727:K727 F737:K737 F747:K747 F757:K757 F767:K767 F777:K777">
      <formula1>$N$1:$AR$1</formula1>
    </dataValidation>
    <dataValidation type="list" allowBlank="1" showInputMessage="1" showErrorMessage="1" sqref="J9">
      <formula1>"あり,なし"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rowBreaks count="3" manualBreakCount="3">
    <brk id="61" max="11" man="1"/>
    <brk id="121" max="11" man="1"/>
    <brk id="181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実績報告書</vt:lpstr>
      <vt:lpstr>実績報告書!Print_Area</vt:lpstr>
      <vt:lpstr>実績報告書!Print_Titles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2020-10-20T06:51:25Z</cp:lastPrinted>
  <dcterms:created xsi:type="dcterms:W3CDTF">2020-04-24T09:07:51Z</dcterms:created>
  <dcterms:modified xsi:type="dcterms:W3CDTF">2023-10-10T06:35:34Z</dcterms:modified>
</cp:coreProperties>
</file>