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B006_HOKIKITAISAKU\専用\（旧）保健予防課（専用）\08感染症\02　対応指針\⑤五類感染症\インフル\インフル学級閉鎖報告関係\R7～R8インフル臨時休業\"/>
    </mc:Choice>
  </mc:AlternateContent>
  <bookViews>
    <workbookView xWindow="0" yWindow="0" windowWidth="19200" windowHeight="11355"/>
  </bookViews>
  <sheets>
    <sheet name="別紙1" sheetId="1" r:id="rId1"/>
    <sheet name="別紙2" sheetId="2" r:id="rId2"/>
    <sheet name="記載例" sheetId="6" r:id="rId3"/>
    <sheet name="リスト" sheetId="3" state="hidden" r:id="rId4"/>
  </sheets>
  <definedNames>
    <definedName name="_xlnm.Print_Area" localSheetId="2">記載例!$A$1:$S$31</definedName>
    <definedName name="_xlnm.Print_Area" localSheetId="0">別紙1!$A$2:$S$33</definedName>
    <definedName name="_xlnm.Print_Area" localSheetId="1">別紙2!$A$2:$H$29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O22" i="6" l="1"/>
  <c r="Q17" i="6"/>
  <c r="O23" i="1"/>
  <c r="B7" i="2" l="1"/>
  <c r="L2" i="3"/>
  <c r="K21" i="3" l="1"/>
  <c r="J21" i="3"/>
  <c r="I21" i="3"/>
  <c r="H21" i="3"/>
  <c r="G21" i="3"/>
  <c r="F21" i="3"/>
  <c r="K20" i="3"/>
  <c r="J20" i="3"/>
  <c r="I20" i="3"/>
  <c r="H20" i="3"/>
  <c r="G20" i="3"/>
  <c r="F20" i="3"/>
  <c r="K19" i="3"/>
  <c r="J19" i="3"/>
  <c r="I19" i="3"/>
  <c r="H19" i="3"/>
  <c r="G19" i="3"/>
  <c r="F19" i="3"/>
  <c r="K18" i="3"/>
  <c r="J18" i="3"/>
  <c r="I18" i="3"/>
  <c r="H18" i="3"/>
  <c r="G18" i="3"/>
  <c r="F18" i="3"/>
  <c r="K17" i="3"/>
  <c r="J17" i="3"/>
  <c r="I17" i="3"/>
  <c r="H17" i="3"/>
  <c r="G17" i="3"/>
  <c r="F17" i="3"/>
  <c r="K16" i="3"/>
  <c r="J16" i="3"/>
  <c r="I16" i="3"/>
  <c r="H16" i="3"/>
  <c r="G16" i="3"/>
  <c r="F16" i="3"/>
  <c r="K15" i="3"/>
  <c r="J15" i="3"/>
  <c r="I15" i="3"/>
  <c r="H15" i="3"/>
  <c r="G15" i="3"/>
  <c r="F15" i="3"/>
  <c r="K14" i="3"/>
  <c r="J14" i="3"/>
  <c r="I14" i="3"/>
  <c r="H14" i="3"/>
  <c r="G14" i="3"/>
  <c r="F14" i="3"/>
  <c r="K13" i="3"/>
  <c r="J13" i="3"/>
  <c r="I13" i="3"/>
  <c r="H13" i="3"/>
  <c r="G13" i="3"/>
  <c r="F13" i="3"/>
  <c r="K12" i="3"/>
  <c r="J12" i="3"/>
  <c r="I12" i="3"/>
  <c r="H12" i="3"/>
  <c r="G12" i="3"/>
  <c r="F12" i="3"/>
  <c r="K11" i="3"/>
  <c r="J11" i="3"/>
  <c r="I11" i="3"/>
  <c r="H11" i="3"/>
  <c r="G11" i="3"/>
  <c r="F11" i="3"/>
  <c r="K10" i="3"/>
  <c r="J10" i="3"/>
  <c r="I10" i="3"/>
  <c r="H10" i="3"/>
  <c r="G10" i="3"/>
  <c r="F10" i="3"/>
  <c r="K9" i="3"/>
  <c r="J9" i="3"/>
  <c r="I9" i="3"/>
  <c r="H9" i="3"/>
  <c r="G9" i="3"/>
  <c r="F9" i="3"/>
  <c r="K8" i="3"/>
  <c r="J8" i="3"/>
  <c r="I8" i="3"/>
  <c r="H8" i="3"/>
  <c r="G8" i="3"/>
  <c r="F8" i="3"/>
  <c r="K7" i="3"/>
  <c r="J7" i="3"/>
  <c r="I7" i="3"/>
  <c r="H7" i="3"/>
  <c r="G7" i="3"/>
  <c r="F7" i="3"/>
  <c r="K6" i="3"/>
  <c r="J6" i="3"/>
  <c r="I6" i="3"/>
  <c r="H6" i="3"/>
  <c r="G6" i="3"/>
  <c r="F6" i="3"/>
  <c r="K5" i="3"/>
  <c r="J5" i="3"/>
  <c r="I5" i="3"/>
  <c r="H5" i="3"/>
  <c r="G5" i="3"/>
  <c r="F5" i="3"/>
  <c r="K4" i="3"/>
  <c r="J4" i="3"/>
  <c r="I4" i="3"/>
  <c r="H4" i="3"/>
  <c r="G4" i="3"/>
  <c r="F4" i="3"/>
  <c r="K3" i="3"/>
  <c r="J3" i="3"/>
  <c r="I3" i="3"/>
  <c r="H3" i="3"/>
  <c r="G3" i="3"/>
  <c r="F3" i="3"/>
  <c r="L3" i="3"/>
  <c r="L4" i="3" s="1"/>
  <c r="L5" i="3" s="1"/>
  <c r="L6" i="3" s="1"/>
  <c r="L7" i="3" s="1"/>
  <c r="L8" i="3" s="1"/>
  <c r="L9" i="3" s="1"/>
  <c r="L10" i="3" s="1"/>
  <c r="L11" i="3" s="1"/>
  <c r="L12" i="3" s="1"/>
  <c r="L13" i="3" s="1"/>
  <c r="L14" i="3" s="1"/>
  <c r="L15" i="3" s="1"/>
  <c r="L16" i="3" s="1"/>
  <c r="L17" i="3" s="1"/>
  <c r="L18" i="3" s="1"/>
  <c r="L19" i="3" s="1"/>
  <c r="L20" i="3" s="1"/>
  <c r="L21" i="3" s="1"/>
  <c r="E2" i="3"/>
  <c r="E3" i="3" s="1"/>
  <c r="E4" i="3" s="1"/>
  <c r="E5" i="3" s="1"/>
  <c r="E6" i="3" s="1"/>
  <c r="E7" i="3" s="1"/>
  <c r="E8" i="3" s="1"/>
  <c r="E9" i="3" s="1"/>
  <c r="E10" i="3" s="1"/>
  <c r="E11" i="3" s="1"/>
  <c r="E12" i="3" s="1"/>
  <c r="E13" i="3" s="1"/>
  <c r="E14" i="3" s="1"/>
  <c r="E15" i="3" s="1"/>
  <c r="E16" i="3" s="1"/>
  <c r="E17" i="3" s="1"/>
  <c r="E18" i="3" s="1"/>
  <c r="E19" i="3" s="1"/>
  <c r="E20" i="3" s="1"/>
  <c r="E21" i="3" s="1"/>
  <c r="D2" i="3"/>
  <c r="D3" i="3" s="1"/>
  <c r="D4" i="3" s="1"/>
  <c r="D5" i="3" s="1"/>
  <c r="D6" i="3" s="1"/>
  <c r="D7" i="3" s="1"/>
  <c r="D8" i="3" s="1"/>
  <c r="D9" i="3" s="1"/>
  <c r="D10" i="3" s="1"/>
  <c r="D11" i="3" s="1"/>
  <c r="D12" i="3" s="1"/>
  <c r="D13" i="3" s="1"/>
  <c r="D14" i="3" s="1"/>
  <c r="D15" i="3" s="1"/>
  <c r="D16" i="3" s="1"/>
  <c r="D17" i="3" s="1"/>
  <c r="D18" i="3" s="1"/>
  <c r="D19" i="3" s="1"/>
  <c r="D20" i="3" s="1"/>
  <c r="D21" i="3" s="1"/>
  <c r="C2" i="3"/>
  <c r="C3" i="3" s="1"/>
  <c r="C4" i="3" s="1"/>
  <c r="C5" i="3" s="1"/>
  <c r="C6" i="3" s="1"/>
  <c r="C7" i="3" s="1"/>
  <c r="C8" i="3" s="1"/>
  <c r="C9" i="3" s="1"/>
  <c r="C10" i="3" s="1"/>
  <c r="C11" i="3" s="1"/>
  <c r="C12" i="3" s="1"/>
  <c r="C13" i="3" s="1"/>
  <c r="C14" i="3" s="1"/>
  <c r="C15" i="3" s="1"/>
  <c r="C16" i="3" s="1"/>
  <c r="C17" i="3" s="1"/>
  <c r="C18" i="3" s="1"/>
  <c r="C19" i="3" s="1"/>
  <c r="C20" i="3" s="1"/>
  <c r="C21" i="3" s="1"/>
  <c r="B2" i="3"/>
  <c r="B3" i="3" s="1"/>
  <c r="B4" i="3" s="1"/>
  <c r="B5" i="3" s="1"/>
  <c r="B6" i="3" s="1"/>
  <c r="B7" i="3" s="1"/>
  <c r="B8" i="3" s="1"/>
  <c r="B9" i="3" s="1"/>
  <c r="B10" i="3" s="1"/>
  <c r="B11" i="3" s="1"/>
  <c r="B12" i="3" s="1"/>
  <c r="B13" i="3" s="1"/>
  <c r="B14" i="3" s="1"/>
  <c r="B15" i="3" s="1"/>
  <c r="B16" i="3" s="1"/>
  <c r="B17" i="3" s="1"/>
  <c r="B18" i="3" s="1"/>
  <c r="B19" i="3" s="1"/>
  <c r="B20" i="3" s="1"/>
  <c r="B21" i="3" s="1"/>
  <c r="A2" i="3"/>
  <c r="A3" i="3" s="1"/>
  <c r="A4" i="3" s="1"/>
  <c r="A5" i="3" s="1"/>
  <c r="A6" i="3" s="1"/>
  <c r="A7" i="3" s="1"/>
  <c r="A8" i="3" s="1"/>
  <c r="A9" i="3" s="1"/>
  <c r="A10" i="3" s="1"/>
  <c r="A11" i="3" s="1"/>
  <c r="A12" i="3" s="1"/>
  <c r="A13" i="3" s="1"/>
  <c r="A14" i="3" s="1"/>
  <c r="A15" i="3" s="1"/>
  <c r="A16" i="3" s="1"/>
  <c r="A17" i="3" s="1"/>
  <c r="A18" i="3" s="1"/>
  <c r="A19" i="3" s="1"/>
  <c r="A20" i="3" s="1"/>
  <c r="A21" i="3" s="1"/>
  <c r="H7" i="2"/>
  <c r="G2" i="3" s="1"/>
  <c r="G7" i="2"/>
  <c r="K2" i="3" s="1"/>
  <c r="F7" i="2"/>
  <c r="J2" i="3" s="1"/>
  <c r="D7" i="2"/>
  <c r="C7" i="2"/>
  <c r="H2" i="3" s="1"/>
  <c r="F2" i="3"/>
  <c r="E7" i="2" l="1"/>
  <c r="I2" i="3"/>
  <c r="E27" i="2"/>
  <c r="E26" i="2"/>
  <c r="E25" i="2"/>
  <c r="E24" i="2"/>
  <c r="E23" i="2"/>
  <c r="E22" i="2"/>
  <c r="E21" i="2"/>
  <c r="E20" i="2"/>
  <c r="E19" i="2"/>
  <c r="E18" i="2"/>
  <c r="E17" i="2"/>
  <c r="E16" i="2"/>
  <c r="E15" i="2"/>
  <c r="E14" i="2"/>
  <c r="E13" i="2"/>
  <c r="E12" i="2"/>
  <c r="E11" i="2"/>
  <c r="E10" i="2"/>
  <c r="E9" i="2"/>
  <c r="E8" i="2"/>
  <c r="E6" i="2"/>
  <c r="Q18" i="1"/>
</calcChain>
</file>

<file path=xl/sharedStrings.xml><?xml version="1.0" encoding="utf-8"?>
<sst xmlns="http://schemas.openxmlformats.org/spreadsheetml/2006/main" count="119" uniqueCount="65">
  <si>
    <t>別紙１</t>
    <rPh sb="0" eb="2">
      <t>ベッシ</t>
    </rPh>
    <phoneticPr fontId="1"/>
  </si>
  <si>
    <t>インフルエンザ様疾患による臨時休業状況報告書</t>
    <rPh sb="7" eb="10">
      <t>ヨウシッカン</t>
    </rPh>
    <rPh sb="13" eb="15">
      <t>リンジ</t>
    </rPh>
    <rPh sb="15" eb="17">
      <t>キュウギョウ</t>
    </rPh>
    <rPh sb="17" eb="19">
      <t>ジョウキョウ</t>
    </rPh>
    <rPh sb="19" eb="22">
      <t>ホウコクショ</t>
    </rPh>
    <phoneticPr fontId="1"/>
  </si>
  <si>
    <t>）</t>
    <phoneticPr fontId="1"/>
  </si>
  <si>
    <t>報告種別（</t>
    <rPh sb="0" eb="2">
      <t>ホウコク</t>
    </rPh>
    <rPh sb="2" eb="4">
      <t>シュベツ</t>
    </rPh>
    <phoneticPr fontId="1"/>
  </si>
  <si>
    <t>措置決定年月日</t>
    <rPh sb="0" eb="2">
      <t>ソチ</t>
    </rPh>
    <rPh sb="2" eb="4">
      <t>ケッテイ</t>
    </rPh>
    <rPh sb="4" eb="7">
      <t>ネンガッピ</t>
    </rPh>
    <phoneticPr fontId="1"/>
  </si>
  <si>
    <t>施設名</t>
    <rPh sb="0" eb="2">
      <t>シセツ</t>
    </rPh>
    <rPh sb="2" eb="3">
      <t>メイ</t>
    </rPh>
    <phoneticPr fontId="1"/>
  </si>
  <si>
    <t>施設種別</t>
    <rPh sb="0" eb="2">
      <t>シセツ</t>
    </rPh>
    <rPh sb="2" eb="4">
      <t>シュベツ</t>
    </rPh>
    <phoneticPr fontId="1"/>
  </si>
  <si>
    <t>選択してください</t>
  </si>
  <si>
    <t>人</t>
    <rPh sb="0" eb="1">
      <t>ニン</t>
    </rPh>
    <phoneticPr fontId="1"/>
  </si>
  <si>
    <t>インフルエンザ様疾患患者数</t>
    <rPh sb="7" eb="10">
      <t>ヨウシッカン</t>
    </rPh>
    <rPh sb="10" eb="12">
      <t>カンジャ</t>
    </rPh>
    <rPh sb="12" eb="13">
      <t>スウ</t>
    </rPh>
    <phoneticPr fontId="1"/>
  </si>
  <si>
    <t>学年組</t>
    <rPh sb="0" eb="2">
      <t>ガクネン</t>
    </rPh>
    <rPh sb="2" eb="3">
      <t>クミ</t>
    </rPh>
    <phoneticPr fontId="1"/>
  </si>
  <si>
    <t>組</t>
    <rPh sb="0" eb="1">
      <t>クミ</t>
    </rPh>
    <phoneticPr fontId="1"/>
  </si>
  <si>
    <t>欠席状況</t>
    <rPh sb="0" eb="2">
      <t>ケッセキ</t>
    </rPh>
    <rPh sb="2" eb="4">
      <t>ジョウキョウ</t>
    </rPh>
    <phoneticPr fontId="1"/>
  </si>
  <si>
    <t>（ｲﾝﾌﾙｴﾝｻﾞ様疾患のみ）</t>
    <rPh sb="9" eb="10">
      <t>ヨウ</t>
    </rPh>
    <rPh sb="10" eb="12">
      <t>シッカン</t>
    </rPh>
    <phoneticPr fontId="1"/>
  </si>
  <si>
    <t>（欠席率(A/B)</t>
    <rPh sb="1" eb="3">
      <t>ケッセキ</t>
    </rPh>
    <rPh sb="3" eb="4">
      <t>リツ</t>
    </rPh>
    <phoneticPr fontId="1"/>
  </si>
  <si>
    <t>１．</t>
    <phoneticPr fontId="1"/>
  </si>
  <si>
    <t>２．</t>
    <phoneticPr fontId="1"/>
  </si>
  <si>
    <t>その他の疾患等による欠席者数</t>
    <rPh sb="2" eb="3">
      <t>タ</t>
    </rPh>
    <rPh sb="4" eb="6">
      <t>シッカン</t>
    </rPh>
    <rPh sb="6" eb="7">
      <t>トウ</t>
    </rPh>
    <rPh sb="10" eb="13">
      <t>ケッセキシャ</t>
    </rPh>
    <rPh sb="13" eb="14">
      <t>スウ</t>
    </rPh>
    <phoneticPr fontId="1"/>
  </si>
  <si>
    <t>　　　　　　　　　　　　　　　　在籍者数(B)</t>
    <rPh sb="16" eb="18">
      <t>ザイセキ</t>
    </rPh>
    <phoneticPr fontId="1"/>
  </si>
  <si>
    <t>　　　 上記患者数のうち、欠席者数(A)</t>
    <phoneticPr fontId="1"/>
  </si>
  <si>
    <t>（当該学年ｸﾗｽ数：</t>
    <rPh sb="1" eb="3">
      <t>トウガイ</t>
    </rPh>
    <rPh sb="3" eb="5">
      <t>ガクネン</t>
    </rPh>
    <rPh sb="8" eb="9">
      <t>スウ</t>
    </rPh>
    <phoneticPr fontId="1"/>
  </si>
  <si>
    <t>ｸﾗｽ）</t>
    <phoneticPr fontId="1"/>
  </si>
  <si>
    <t>休業期間</t>
    <rPh sb="0" eb="2">
      <t>キュウギョウ</t>
    </rPh>
    <rPh sb="2" eb="4">
      <t>キカン</t>
    </rPh>
    <phoneticPr fontId="1"/>
  </si>
  <si>
    <t>～</t>
    <phoneticPr fontId="1"/>
  </si>
  <si>
    <t>主な症状</t>
    <rPh sb="0" eb="1">
      <t>オモ</t>
    </rPh>
    <rPh sb="2" eb="4">
      <t>ショウジョウ</t>
    </rPh>
    <phoneticPr fontId="1"/>
  </si>
  <si>
    <t>　　　　　発熱　　　　　咳　　　　　のどの痛み　　　　　下痢　　　　　腹痛　　　　　吐き気
　　　　　嘔吐　　　　　頭痛　　　　　その他（　　　　　　　　　　　　　　　　　　　　　　　　）</t>
    <rPh sb="5" eb="7">
      <t>ハツネツ</t>
    </rPh>
    <rPh sb="12" eb="13">
      <t>セキ</t>
    </rPh>
    <rPh sb="21" eb="22">
      <t>イタ</t>
    </rPh>
    <rPh sb="28" eb="30">
      <t>ゲリ</t>
    </rPh>
    <rPh sb="35" eb="37">
      <t>フクツウ</t>
    </rPh>
    <rPh sb="42" eb="43">
      <t>ハ</t>
    </rPh>
    <rPh sb="44" eb="45">
      <t>ケ</t>
    </rPh>
    <rPh sb="68" eb="69">
      <t>タ</t>
    </rPh>
    <phoneticPr fontId="1"/>
  </si>
  <si>
    <t>そ の 他
参考事項</t>
    <rPh sb="4" eb="5">
      <t>タ</t>
    </rPh>
    <rPh sb="8" eb="10">
      <t>サンコウ</t>
    </rPh>
    <rPh sb="10" eb="12">
      <t>ジコウ</t>
    </rPh>
    <phoneticPr fontId="1"/>
  </si>
  <si>
    <t>備考</t>
    <rPh sb="0" eb="2">
      <t>ビコウ</t>
    </rPh>
    <phoneticPr fontId="1"/>
  </si>
  <si>
    <t>番号</t>
    <rPh sb="0" eb="2">
      <t>バンゴウ</t>
    </rPh>
    <phoneticPr fontId="1"/>
  </si>
  <si>
    <t>インフルエンザ様疾患による</t>
    <rPh sb="7" eb="8">
      <t>ヨウ</t>
    </rPh>
    <rPh sb="8" eb="10">
      <t>シッカン</t>
    </rPh>
    <phoneticPr fontId="1"/>
  </si>
  <si>
    <t>患者数</t>
    <rPh sb="0" eb="3">
      <t>カンジャスウ</t>
    </rPh>
    <phoneticPr fontId="1"/>
  </si>
  <si>
    <t>学年組</t>
    <rPh sb="0" eb="2">
      <t>ガクネン</t>
    </rPh>
    <rPh sb="2" eb="3">
      <t>クミ</t>
    </rPh>
    <phoneticPr fontId="1"/>
  </si>
  <si>
    <r>
      <t xml:space="preserve">参考事項
</t>
    </r>
    <r>
      <rPr>
        <sz val="8"/>
        <color theme="1"/>
        <rFont val="ＭＳ Ｐゴシック"/>
        <family val="3"/>
        <charset val="128"/>
      </rPr>
      <t>(当該学年クラス数)</t>
    </r>
    <rPh sb="0" eb="4">
      <t>サンコウジコウ</t>
    </rPh>
    <rPh sb="6" eb="8">
      <t>トウガイ</t>
    </rPh>
    <rPh sb="8" eb="10">
      <t>ガクネン</t>
    </rPh>
    <rPh sb="13" eb="14">
      <t>スウ</t>
    </rPh>
    <phoneticPr fontId="1"/>
  </si>
  <si>
    <t>うち欠席者数
（A）</t>
    <rPh sb="2" eb="5">
      <t>ケッセキシャ</t>
    </rPh>
    <rPh sb="5" eb="6">
      <t>スウ</t>
    </rPh>
    <phoneticPr fontId="1"/>
  </si>
  <si>
    <t>欠席率
（A/B）</t>
    <rPh sb="0" eb="2">
      <t>ケッセキ</t>
    </rPh>
    <rPh sb="2" eb="3">
      <t>リツ</t>
    </rPh>
    <phoneticPr fontId="1"/>
  </si>
  <si>
    <t>在籍者数
（B）</t>
    <rPh sb="0" eb="3">
      <t>ザイセキシャ</t>
    </rPh>
    <rPh sb="3" eb="4">
      <t>スウ</t>
    </rPh>
    <phoneticPr fontId="1"/>
  </si>
  <si>
    <t>別紙２</t>
    <rPh sb="0" eb="2">
      <t>ベッシ</t>
    </rPh>
    <phoneticPr fontId="1"/>
  </si>
  <si>
    <t>その他の
疾患等による
欠席者数</t>
    <rPh sb="2" eb="3">
      <t>タ</t>
    </rPh>
    <rPh sb="5" eb="7">
      <t>シッカン</t>
    </rPh>
    <rPh sb="7" eb="8">
      <t>トウ</t>
    </rPh>
    <rPh sb="12" eb="15">
      <t>ケッセキシャ</t>
    </rPh>
    <rPh sb="15" eb="16">
      <t>スウ</t>
    </rPh>
    <phoneticPr fontId="1"/>
  </si>
  <si>
    <t>　　　※ 複数学級にわたる場合には、「別紙２」への入力を併せて行うこと。</t>
    <rPh sb="5" eb="7">
      <t>フクスウ</t>
    </rPh>
    <rPh sb="7" eb="9">
      <t>ガッキュウ</t>
    </rPh>
    <rPh sb="13" eb="15">
      <t>バアイ</t>
    </rPh>
    <rPh sb="19" eb="21">
      <t>ベッシ</t>
    </rPh>
    <rPh sb="25" eb="27">
      <t>ニュウリョク</t>
    </rPh>
    <rPh sb="28" eb="29">
      <t>アワ</t>
    </rPh>
    <rPh sb="31" eb="32">
      <t>オコナ</t>
    </rPh>
    <phoneticPr fontId="1"/>
  </si>
  <si>
    <t>記載例</t>
    <rPh sb="0" eb="2">
      <t>キサイ</t>
    </rPh>
    <rPh sb="2" eb="3">
      <t>レイ</t>
    </rPh>
    <phoneticPr fontId="1"/>
  </si>
  <si>
    <t>１年１組</t>
    <rPh sb="1" eb="2">
      <t>ネン</t>
    </rPh>
    <rPh sb="3" eb="4">
      <t>クミ</t>
    </rPh>
    <phoneticPr fontId="1"/>
  </si>
  <si>
    <t>　　※ 臨時休業を行おうとする学級のそれぞれの欠席状況について記載すること。</t>
    <rPh sb="4" eb="6">
      <t>リンジ</t>
    </rPh>
    <rPh sb="6" eb="8">
      <t>キュウギョウ</t>
    </rPh>
    <rPh sb="9" eb="10">
      <t>オコナ</t>
    </rPh>
    <rPh sb="15" eb="17">
      <t>ガッキュウ</t>
    </rPh>
    <rPh sb="23" eb="25">
      <t>ケッセキ</t>
    </rPh>
    <rPh sb="25" eb="27">
      <t>ジョウキョウ</t>
    </rPh>
    <rPh sb="31" eb="33">
      <t>キサイ</t>
    </rPh>
    <phoneticPr fontId="1"/>
  </si>
  <si>
    <t>　　　  参考事項欄には、当該学年の学級数を記載するほか、参考事項を記載すること。</t>
    <rPh sb="5" eb="7">
      <t>サンコウ</t>
    </rPh>
    <rPh sb="7" eb="9">
      <t>ジコウ</t>
    </rPh>
    <rPh sb="9" eb="10">
      <t>ラン</t>
    </rPh>
    <rPh sb="13" eb="15">
      <t>トウガイ</t>
    </rPh>
    <rPh sb="15" eb="17">
      <t>ガクネン</t>
    </rPh>
    <rPh sb="18" eb="20">
      <t>ガッキュウ</t>
    </rPh>
    <rPh sb="20" eb="21">
      <t>スウ</t>
    </rPh>
    <rPh sb="22" eb="24">
      <t>キサイ</t>
    </rPh>
    <rPh sb="29" eb="31">
      <t>サンコウ</t>
    </rPh>
    <rPh sb="31" eb="33">
      <t>ジコウ</t>
    </rPh>
    <rPh sb="34" eb="36">
      <t>キサイ</t>
    </rPh>
    <phoneticPr fontId="1"/>
  </si>
  <si>
    <t>黄色いセルへの入力/選択をお願いします</t>
    <rPh sb="10" eb="12">
      <t>センタク</t>
    </rPh>
    <phoneticPr fontId="1"/>
  </si>
  <si>
    <t>報告種別</t>
    <rPh sb="0" eb="2">
      <t>ホウコク</t>
    </rPh>
    <rPh sb="2" eb="4">
      <t>シュベツ</t>
    </rPh>
    <phoneticPr fontId="1"/>
  </si>
  <si>
    <t>学校番号</t>
    <rPh sb="0" eb="2">
      <t>ガッコウ</t>
    </rPh>
    <rPh sb="2" eb="4">
      <t>バンゴウ</t>
    </rPh>
    <phoneticPr fontId="1"/>
  </si>
  <si>
    <t>当該学年クラス数</t>
    <rPh sb="0" eb="2">
      <t>トウガイ</t>
    </rPh>
    <rPh sb="2" eb="4">
      <t>ガクネン</t>
    </rPh>
    <rPh sb="7" eb="8">
      <t>スウ</t>
    </rPh>
    <phoneticPr fontId="1"/>
  </si>
  <si>
    <t>欠席者数</t>
    <rPh sb="0" eb="3">
      <t>ケッセキシャ</t>
    </rPh>
    <rPh sb="3" eb="4">
      <t>スウ</t>
    </rPh>
    <phoneticPr fontId="1"/>
  </si>
  <si>
    <t>在籍者数</t>
    <rPh sb="0" eb="3">
      <t>ザイセキシャ</t>
    </rPh>
    <rPh sb="3" eb="4">
      <t>スウ</t>
    </rPh>
    <phoneticPr fontId="1"/>
  </si>
  <si>
    <t>その他欠席者数</t>
    <rPh sb="2" eb="3">
      <t>タ</t>
    </rPh>
    <rPh sb="3" eb="6">
      <t>ケッセキシャ</t>
    </rPh>
    <rPh sb="6" eb="7">
      <t>スウ</t>
    </rPh>
    <phoneticPr fontId="1"/>
  </si>
  <si>
    <t>別紙１</t>
    <rPh sb="0" eb="2">
      <t>ベッシ</t>
    </rPh>
    <phoneticPr fontId="1"/>
  </si>
  <si>
    <t>学級閉鎖が複数学級にわたる場合は、下記表に該当学級の情報を入力してください</t>
    <rPh sb="0" eb="2">
      <t>ガッキュウ</t>
    </rPh>
    <rPh sb="2" eb="4">
      <t>ヘイサ</t>
    </rPh>
    <rPh sb="5" eb="7">
      <t>フクスウ</t>
    </rPh>
    <rPh sb="7" eb="9">
      <t>ガッキュウ</t>
    </rPh>
    <rPh sb="13" eb="15">
      <t>バアイ</t>
    </rPh>
    <rPh sb="17" eb="19">
      <t>カキ</t>
    </rPh>
    <rPh sb="19" eb="20">
      <t>ヒョウ</t>
    </rPh>
    <rPh sb="21" eb="23">
      <t>ガイトウ</t>
    </rPh>
    <rPh sb="23" eb="25">
      <t>ガッキュウ</t>
    </rPh>
    <rPh sb="26" eb="28">
      <t>ジョウホウ</t>
    </rPh>
    <rPh sb="29" eb="31">
      <t>ニュウリョク</t>
    </rPh>
    <phoneticPr fontId="1"/>
  </si>
  <si>
    <t>※休校/休園または学年閉鎖の場合、上記の「～組」は
入力せず別紙2に各学級の情報を入力してください</t>
    <rPh sb="1" eb="3">
      <t>キュウコウ</t>
    </rPh>
    <rPh sb="4" eb="6">
      <t>キュウエン</t>
    </rPh>
    <phoneticPr fontId="1"/>
  </si>
  <si>
    <t>選択してください</t>
    <phoneticPr fontId="1"/>
  </si>
  <si>
    <r>
      <t xml:space="preserve">学校番号
</t>
    </r>
    <r>
      <rPr>
        <sz val="10"/>
        <color theme="1"/>
        <rFont val="ＭＳ Ｐゴシック"/>
        <family val="3"/>
        <charset val="128"/>
      </rPr>
      <t>(市立小中のみ)</t>
    </r>
    <rPh sb="0" eb="2">
      <t>ガッコウ</t>
    </rPh>
    <rPh sb="2" eb="4">
      <t>バンゴウ</t>
    </rPh>
    <rPh sb="6" eb="8">
      <t>イチリツ</t>
    </rPh>
    <rPh sb="8" eb="10">
      <t>ショウチュウ</t>
    </rPh>
    <phoneticPr fontId="1"/>
  </si>
  <si>
    <t>市立小学校</t>
  </si>
  <si>
    <t>学級閉鎖</t>
  </si>
  <si>
    <t>○○小学校</t>
    <rPh sb="2" eb="5">
      <t>ショウガッコウ</t>
    </rPh>
    <phoneticPr fontId="1"/>
  </si>
  <si>
    <t>5年</t>
  </si>
  <si>
    <t>小</t>
    <rPh sb="0" eb="1">
      <t>ショウ</t>
    </rPh>
    <phoneticPr fontId="1"/>
  </si>
  <si>
    <t>○○</t>
    <phoneticPr fontId="1"/>
  </si>
  <si>
    <t xml:space="preserve">・「その他等による欠席者数」
５年４組はコロナ陽性１名、全校の状況では　コロナ陽性３名含む
</t>
    <rPh sb="4" eb="5">
      <t>タ</t>
    </rPh>
    <rPh sb="5" eb="6">
      <t>トウ</t>
    </rPh>
    <rPh sb="9" eb="12">
      <t>ケッセキシャ</t>
    </rPh>
    <rPh sb="12" eb="13">
      <t>スウ</t>
    </rPh>
    <rPh sb="16" eb="17">
      <t>ネン</t>
    </rPh>
    <rPh sb="18" eb="19">
      <t>クミ</t>
    </rPh>
    <rPh sb="23" eb="25">
      <t>ヨウセイ</t>
    </rPh>
    <rPh sb="26" eb="27">
      <t>メイ</t>
    </rPh>
    <rPh sb="28" eb="30">
      <t>ゼンコウ</t>
    </rPh>
    <rPh sb="31" eb="33">
      <t>ジョウキョウ</t>
    </rPh>
    <phoneticPr fontId="1"/>
  </si>
  <si>
    <t>インフルエンザウイルスの型</t>
    <rPh sb="12" eb="13">
      <t>カタ</t>
    </rPh>
    <phoneticPr fontId="1"/>
  </si>
  <si>
    <t>インフルエンザ様疾患による入院者（重症者）</t>
    <rPh sb="7" eb="10">
      <t>ヨウシッカン</t>
    </rPh>
    <rPh sb="13" eb="16">
      <t>ニュウインシャ</t>
    </rPh>
    <rPh sb="17" eb="20">
      <t>ジュウショウシャ</t>
    </rPh>
    <phoneticPr fontId="1"/>
  </si>
  <si>
    <t>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</si>
</sst>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quot;人&quot;"/>
    <numFmt numFmtId="179" formatCode="#,##0&quot;クラス&quot;"/>
    <numFmt numFmtId="180" formatCode="[$-F800]dddd\,\ mmmm\ dd\,\ yyyy"/>
  </numFmts>
  <fonts count="21"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2"/>
      <charset val="128"/>
    </font>
    <font>
      <b/>
      <sz val="12"/>
      <color theme="1"/>
      <name val="ＭＳ Ｐゴシック"/>
      <family val="3"/>
      <charset val="128"/>
    </font>
    <font>
      <b/>
      <sz val="11"/>
      <color theme="1"/>
      <name val="ＭＳ Ｐゴシック"/>
      <family val="3"/>
      <charset val="128"/>
    </font>
    <font>
      <sz val="7.5"/>
      <color theme="1"/>
      <name val="ＭＳ Ｐゴシック"/>
      <family val="2"/>
      <charset val="128"/>
    </font>
    <font>
      <sz val="14"/>
      <color theme="1"/>
      <name val="ＭＳ Ｐゴシック"/>
      <family val="2"/>
      <charset val="128"/>
    </font>
    <font>
      <sz val="14"/>
      <color theme="1"/>
      <name val="ＭＳ Ｐゴシック"/>
      <family val="3"/>
      <charset val="128"/>
    </font>
    <font>
      <sz val="12"/>
      <color rgb="FFFF0000"/>
      <name val="UD デジタル 教科書体 NK-R"/>
      <family val="1"/>
      <charset val="128"/>
    </font>
    <font>
      <sz val="18"/>
      <color theme="1"/>
      <name val="ＭＳ Ｐゴシック"/>
      <family val="2"/>
      <charset val="128"/>
    </font>
    <font>
      <sz val="16"/>
      <color theme="1"/>
      <name val="ＭＳ Ｐゴシック"/>
      <family val="2"/>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b/>
      <sz val="6"/>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142">
    <xf numFmtId="0" fontId="0" fillId="0" borderId="0" xfId="0">
      <alignment vertical="center"/>
    </xf>
    <xf numFmtId="0" fontId="0" fillId="0" borderId="0" xfId="0" applyAlignment="1">
      <alignment horizontal="right" vertical="center"/>
    </xf>
    <xf numFmtId="176" fontId="0" fillId="0" borderId="0" xfId="0" applyNumberFormat="1">
      <alignmen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8" xfId="0" applyFont="1" applyBorder="1" applyAlignment="1">
      <alignment vertical="center"/>
    </xf>
    <xf numFmtId="0" fontId="2" fillId="0" borderId="8" xfId="0" applyFont="1" applyBorder="1" applyAlignment="1">
      <alignment vertical="center"/>
    </xf>
    <xf numFmtId="0" fontId="3" fillId="0" borderId="8"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2" fillId="0" borderId="0" xfId="0" applyFont="1" applyFill="1" applyBorder="1" applyAlignment="1">
      <alignment vertical="center"/>
    </xf>
    <xf numFmtId="0" fontId="3" fillId="0" borderId="3" xfId="0" applyFont="1" applyFill="1" applyBorder="1">
      <alignment vertical="center"/>
    </xf>
    <xf numFmtId="0" fontId="2" fillId="0" borderId="3" xfId="0" applyFont="1" applyFill="1" applyBorder="1" applyAlignment="1">
      <alignment horizontal="center" vertical="center"/>
    </xf>
    <xf numFmtId="0" fontId="0" fillId="0" borderId="3" xfId="0" applyFont="1" applyFill="1" applyBorder="1" applyAlignment="1">
      <alignment vertical="center"/>
    </xf>
    <xf numFmtId="0" fontId="3" fillId="0" borderId="8" xfId="0" applyFont="1" applyFill="1" applyBorder="1">
      <alignment vertical="center"/>
    </xf>
    <xf numFmtId="0" fontId="3" fillId="0" borderId="3" xfId="0" applyFont="1" applyFill="1" applyBorder="1" applyAlignment="1">
      <alignment horizontal="center" vertical="center"/>
    </xf>
    <xf numFmtId="0" fontId="2" fillId="0" borderId="2" xfId="0" applyFont="1" applyBorder="1" applyAlignment="1">
      <alignment horizontal="center" vertical="center"/>
    </xf>
    <xf numFmtId="0" fontId="0" fillId="0" borderId="4"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Font="1" applyBorder="1" applyAlignment="1">
      <alignment vertical="center"/>
    </xf>
    <xf numFmtId="0" fontId="5" fillId="0" borderId="8" xfId="0" applyFont="1" applyBorder="1" applyAlignment="1">
      <alignment horizontal="right" vertical="center"/>
    </xf>
    <xf numFmtId="0" fontId="0" fillId="0" borderId="9" xfId="0" applyBorder="1">
      <alignment vertical="center"/>
    </xf>
    <xf numFmtId="0" fontId="2" fillId="0" borderId="3" xfId="0" applyFont="1" applyFill="1" applyBorder="1" applyAlignment="1">
      <alignment vertical="center"/>
    </xf>
    <xf numFmtId="0" fontId="0" fillId="0" borderId="3" xfId="0" applyFont="1" applyBorder="1" applyAlignment="1">
      <alignment vertical="center"/>
    </xf>
    <xf numFmtId="0" fontId="5" fillId="0" borderId="3" xfId="0" applyFont="1" applyBorder="1" applyAlignment="1">
      <alignment horizontal="right" vertical="center"/>
    </xf>
    <xf numFmtId="49" fontId="3" fillId="0" borderId="0" xfId="0" applyNumberFormat="1" applyFont="1" applyBorder="1" applyAlignment="1">
      <alignment horizontal="right" vertical="center"/>
    </xf>
    <xf numFmtId="0" fontId="0" fillId="0" borderId="8" xfId="0" applyBorder="1">
      <alignment vertical="center"/>
    </xf>
    <xf numFmtId="0" fontId="3" fillId="0" borderId="0" xfId="0" applyFont="1" applyFill="1" applyBorder="1" applyAlignment="1">
      <alignment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2" fillId="0" borderId="5"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3" borderId="1" xfId="0" applyFill="1" applyBorder="1" applyAlignment="1">
      <alignment vertical="center" shrinkToFit="1"/>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center" vertical="center"/>
    </xf>
    <xf numFmtId="0" fontId="0" fillId="4" borderId="1" xfId="0" applyFill="1" applyBorder="1" applyAlignment="1">
      <alignment vertical="center" shrinkToFit="1"/>
    </xf>
    <xf numFmtId="56" fontId="0" fillId="0" borderId="0" xfId="0" applyNumberFormat="1">
      <alignment vertical="center"/>
    </xf>
    <xf numFmtId="0" fontId="2" fillId="2" borderId="8" xfId="0" applyFont="1" applyFill="1" applyBorder="1" applyAlignment="1" applyProtection="1">
      <alignment vertical="center"/>
      <protection locked="0"/>
    </xf>
    <xf numFmtId="180" fontId="0" fillId="0" borderId="0" xfId="0" applyNumberFormat="1">
      <alignmen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177" fontId="3" fillId="0" borderId="8" xfId="1" applyNumberFormat="1" applyFont="1" applyFill="1" applyBorder="1" applyProtection="1">
      <alignment vertical="center"/>
    </xf>
    <xf numFmtId="177" fontId="2" fillId="0" borderId="8" xfId="1" applyNumberFormat="1" applyFont="1" applyFill="1" applyBorder="1" applyAlignment="1" applyProtection="1">
      <alignment horizontal="right" vertical="center"/>
    </xf>
    <xf numFmtId="0" fontId="2" fillId="3" borderId="1" xfId="0" applyFont="1" applyFill="1" applyBorder="1" applyAlignment="1">
      <alignment horizontal="center" vertical="center"/>
    </xf>
    <xf numFmtId="178" fontId="3" fillId="3" borderId="1" xfId="0" applyNumberFormat="1" applyFont="1" applyFill="1" applyBorder="1" applyAlignment="1">
      <alignment horizontal="center" vertical="center"/>
    </xf>
    <xf numFmtId="177" fontId="3" fillId="3" borderId="1" xfId="1" applyNumberFormat="1" applyFont="1" applyFill="1" applyBorder="1" applyAlignment="1">
      <alignment horizontal="center" vertical="center"/>
    </xf>
    <xf numFmtId="17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shrinkToFit="1"/>
    </xf>
    <xf numFmtId="178" fontId="3" fillId="4" borderId="1" xfId="0" applyNumberFormat="1" applyFont="1" applyFill="1" applyBorder="1" applyAlignment="1">
      <alignment horizontal="center" vertical="center"/>
    </xf>
    <xf numFmtId="177" fontId="3" fillId="4" borderId="1" xfId="1" applyNumberFormat="1" applyFont="1" applyFill="1" applyBorder="1" applyAlignment="1">
      <alignment horizontal="center" vertical="center"/>
    </xf>
    <xf numFmtId="179" fontId="3" fillId="4" borderId="1" xfId="0"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177" fontId="3" fillId="0" borderId="1" xfId="1" applyNumberFormat="1" applyFont="1" applyBorder="1" applyAlignment="1">
      <alignment horizontal="center" vertical="center"/>
    </xf>
    <xf numFmtId="179" fontId="3" fillId="0" borderId="1" xfId="0" applyNumberFormat="1" applyFont="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15" fillId="2" borderId="8" xfId="0" applyFont="1" applyFill="1" applyBorder="1" applyAlignment="1" applyProtection="1">
      <alignment vertical="center"/>
      <protection locked="0"/>
    </xf>
    <xf numFmtId="0" fontId="16" fillId="0" borderId="11" xfId="0" applyFont="1" applyBorder="1" applyAlignment="1" applyProtection="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2" fillId="2" borderId="1" xfId="0" applyFont="1" applyFill="1" applyBorder="1" applyAlignment="1" applyProtection="1">
      <alignment horizontal="center" vertical="center" shrinkToFit="1"/>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56" fontId="12" fillId="2" borderId="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0" fillId="2" borderId="8"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176" fontId="0" fillId="2" borderId="0" xfId="0" applyNumberFormat="1" applyFill="1" applyAlignment="1" applyProtection="1">
      <alignment horizontal="center" vertical="center"/>
      <protection locked="0"/>
    </xf>
    <xf numFmtId="0" fontId="9" fillId="0" borderId="0" xfId="0" applyFont="1" applyAlignment="1">
      <alignment horizontal="center" vertical="center"/>
    </xf>
    <xf numFmtId="0" fontId="10" fillId="0" borderId="0" xfId="0" applyFont="1" applyAlignment="1">
      <alignment horizontal="center" vertical="center"/>
    </xf>
    <xf numFmtId="0" fontId="11" fillId="0" borderId="5" xfId="0" applyFont="1" applyBorder="1" applyAlignment="1">
      <alignment horizontal="left" vertical="top" wrapText="1"/>
    </xf>
    <xf numFmtId="0" fontId="11" fillId="0" borderId="0" xfId="0" applyFont="1" applyBorder="1" applyAlignment="1">
      <alignment horizontal="left" vertical="top"/>
    </xf>
    <xf numFmtId="0" fontId="11" fillId="0" borderId="6" xfId="0" applyFont="1" applyBorder="1" applyAlignment="1">
      <alignment horizontal="left" vertical="top"/>
    </xf>
    <xf numFmtId="0" fontId="12" fillId="2" borderId="0"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2" fillId="2" borderId="11"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2" borderId="0" xfId="0" applyFont="1" applyFill="1" applyAlignment="1" applyProtection="1">
      <alignment horizontal="center" vertical="center"/>
      <protection locked="0"/>
    </xf>
    <xf numFmtId="176" fontId="10" fillId="2" borderId="0" xfId="0" applyNumberFormat="1" applyFont="1" applyFill="1" applyAlignment="1" applyProtection="1">
      <alignment horizontal="center" vertical="center"/>
      <protection locked="0"/>
    </xf>
    <xf numFmtId="0" fontId="14" fillId="0" borderId="3" xfId="0" applyFont="1" applyBorder="1" applyAlignment="1">
      <alignment horizontal="center" vertical="center"/>
    </xf>
    <xf numFmtId="0" fontId="15" fillId="2" borderId="1"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protection locked="0"/>
    </xf>
    <xf numFmtId="56" fontId="18" fillId="2" borderId="0" xfId="0" applyNumberFormat="1"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3" fillId="0" borderId="0" xfId="0" applyFont="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25</xdr:row>
          <xdr:rowOff>161925</xdr:rowOff>
        </xdr:from>
        <xdr:to>
          <xdr:col>3</xdr:col>
          <xdr:colOff>266700</xdr:colOff>
          <xdr:row>25</xdr:row>
          <xdr:rowOff>447675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161925</xdr:rowOff>
        </xdr:from>
        <xdr:to>
          <xdr:col>5</xdr:col>
          <xdr:colOff>285750</xdr:colOff>
          <xdr:row>25</xdr:row>
          <xdr:rowOff>447675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161925</xdr:rowOff>
        </xdr:from>
        <xdr:to>
          <xdr:col>6</xdr:col>
          <xdr:colOff>257175</xdr:colOff>
          <xdr:row>25</xdr:row>
          <xdr:rowOff>447675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25</xdr:row>
          <xdr:rowOff>161925</xdr:rowOff>
        </xdr:from>
        <xdr:to>
          <xdr:col>9</xdr:col>
          <xdr:colOff>476250</xdr:colOff>
          <xdr:row>25</xdr:row>
          <xdr:rowOff>447675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xdr:row>
          <xdr:rowOff>161925</xdr:rowOff>
        </xdr:from>
        <xdr:to>
          <xdr:col>12</xdr:col>
          <xdr:colOff>228600</xdr:colOff>
          <xdr:row>25</xdr:row>
          <xdr:rowOff>447675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25</xdr:row>
          <xdr:rowOff>161925</xdr:rowOff>
        </xdr:from>
        <xdr:to>
          <xdr:col>15</xdr:col>
          <xdr:colOff>238125</xdr:colOff>
          <xdr:row>25</xdr:row>
          <xdr:rowOff>447675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514350</xdr:rowOff>
        </xdr:from>
        <xdr:to>
          <xdr:col>3</xdr:col>
          <xdr:colOff>266700</xdr:colOff>
          <xdr:row>25</xdr:row>
          <xdr:rowOff>800100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514350</xdr:rowOff>
        </xdr:from>
        <xdr:to>
          <xdr:col>5</xdr:col>
          <xdr:colOff>276225</xdr:colOff>
          <xdr:row>25</xdr:row>
          <xdr:rowOff>800100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514350</xdr:rowOff>
        </xdr:from>
        <xdr:to>
          <xdr:col>6</xdr:col>
          <xdr:colOff>371475</xdr:colOff>
          <xdr:row>25</xdr:row>
          <xdr:rowOff>800100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23</xdr:row>
          <xdr:rowOff>161925</xdr:rowOff>
        </xdr:from>
        <xdr:to>
          <xdr:col>3</xdr:col>
          <xdr:colOff>266700</xdr:colOff>
          <xdr:row>23</xdr:row>
          <xdr:rowOff>447675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161925</xdr:rowOff>
        </xdr:from>
        <xdr:to>
          <xdr:col>5</xdr:col>
          <xdr:colOff>285750</xdr:colOff>
          <xdr:row>23</xdr:row>
          <xdr:rowOff>447675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161925</xdr:rowOff>
        </xdr:from>
        <xdr:to>
          <xdr:col>6</xdr:col>
          <xdr:colOff>257175</xdr:colOff>
          <xdr:row>23</xdr:row>
          <xdr:rowOff>447675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23</xdr:row>
          <xdr:rowOff>161925</xdr:rowOff>
        </xdr:from>
        <xdr:to>
          <xdr:col>9</xdr:col>
          <xdr:colOff>476250</xdr:colOff>
          <xdr:row>23</xdr:row>
          <xdr:rowOff>447675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161925</xdr:rowOff>
        </xdr:from>
        <xdr:to>
          <xdr:col>12</xdr:col>
          <xdr:colOff>228600</xdr:colOff>
          <xdr:row>23</xdr:row>
          <xdr:rowOff>447675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23</xdr:row>
          <xdr:rowOff>161925</xdr:rowOff>
        </xdr:from>
        <xdr:to>
          <xdr:col>15</xdr:col>
          <xdr:colOff>238125</xdr:colOff>
          <xdr:row>23</xdr:row>
          <xdr:rowOff>447675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514350</xdr:rowOff>
        </xdr:from>
        <xdr:to>
          <xdr:col>3</xdr:col>
          <xdr:colOff>266700</xdr:colOff>
          <xdr:row>23</xdr:row>
          <xdr:rowOff>800100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514350</xdr:rowOff>
        </xdr:from>
        <xdr:to>
          <xdr:col>5</xdr:col>
          <xdr:colOff>276225</xdr:colOff>
          <xdr:row>23</xdr:row>
          <xdr:rowOff>800100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514350</xdr:rowOff>
        </xdr:from>
        <xdr:to>
          <xdr:col>7</xdr:col>
          <xdr:colOff>0</xdr:colOff>
          <xdr:row>23</xdr:row>
          <xdr:rowOff>800100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117231</xdr:colOff>
      <xdr:row>11</xdr:row>
      <xdr:rowOff>51288</xdr:rowOff>
    </xdr:from>
    <xdr:to>
      <xdr:col>17</xdr:col>
      <xdr:colOff>65941</xdr:colOff>
      <xdr:row>14</xdr:row>
      <xdr:rowOff>102576</xdr:rowOff>
    </xdr:to>
    <xdr:sp macro="" textlink="">
      <xdr:nvSpPr>
        <xdr:cNvPr id="11" name="四角形吹き出し 10"/>
        <xdr:cNvSpPr/>
      </xdr:nvSpPr>
      <xdr:spPr>
        <a:xfrm>
          <a:off x="5032131" y="2518263"/>
          <a:ext cx="1577485" cy="613263"/>
        </a:xfrm>
        <a:prstGeom prst="wedgeRectCallout">
          <a:avLst>
            <a:gd name="adj1" fmla="val -68819"/>
            <a:gd name="adj2" fmla="val -15394"/>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早退者１名含む</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欠席６名＋早退１名</a:t>
          </a:r>
        </a:p>
      </xdr:txBody>
    </xdr:sp>
    <xdr:clientData/>
  </xdr:twoCellAnchor>
  <xdr:twoCellAnchor>
    <xdr:from>
      <xdr:col>0</xdr:col>
      <xdr:colOff>7326</xdr:colOff>
      <xdr:row>1</xdr:row>
      <xdr:rowOff>36636</xdr:rowOff>
    </xdr:from>
    <xdr:to>
      <xdr:col>2</xdr:col>
      <xdr:colOff>65942</xdr:colOff>
      <xdr:row>1</xdr:row>
      <xdr:rowOff>388329</xdr:rowOff>
    </xdr:to>
    <xdr:sp macro="" textlink="">
      <xdr:nvSpPr>
        <xdr:cNvPr id="12" name="正方形/長方形 11"/>
        <xdr:cNvSpPr/>
      </xdr:nvSpPr>
      <xdr:spPr>
        <a:xfrm>
          <a:off x="7326" y="208086"/>
          <a:ext cx="1049216" cy="351693"/>
        </a:xfrm>
        <a:prstGeom prst="rect">
          <a:avLst/>
        </a:prstGeom>
        <a:solidFill>
          <a:schemeClr val="accent1">
            <a:lumMod val="20000"/>
            <a:lumOff val="80000"/>
          </a:schemeClr>
        </a:solidFill>
        <a:ln w="28575">
          <a:solidFill>
            <a:schemeClr val="accent1">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UD デジタル 教科書体 NK-R" panose="02020400000000000000" pitchFamily="18" charset="-128"/>
              <a:ea typeface="UD デジタル 教科書体 NK-R" panose="02020400000000000000" pitchFamily="18" charset="-128"/>
            </a:rPr>
            <a:t>記入例</a:t>
          </a:r>
          <a:endParaRPr kumimoji="1" lang="en-US" altLang="ja-JP" sz="16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117232</xdr:colOff>
      <xdr:row>1</xdr:row>
      <xdr:rowOff>131883</xdr:rowOff>
    </xdr:from>
    <xdr:to>
      <xdr:col>8</xdr:col>
      <xdr:colOff>278423</xdr:colOff>
      <xdr:row>7</xdr:row>
      <xdr:rowOff>21978</xdr:rowOff>
    </xdr:to>
    <xdr:sp macro="" textlink="">
      <xdr:nvSpPr>
        <xdr:cNvPr id="13" name="正方形/長方形 12"/>
        <xdr:cNvSpPr/>
      </xdr:nvSpPr>
      <xdr:spPr>
        <a:xfrm>
          <a:off x="117232" y="303333"/>
          <a:ext cx="3704491" cy="1004520"/>
        </a:xfrm>
        <a:prstGeom prst="rect">
          <a:avLst/>
        </a:prstGeom>
        <a:no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黄色いセルへの入力</a:t>
          </a:r>
          <a:r>
            <a:rPr kumimoji="1" lang="en-US"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選択をお願いします</a:t>
          </a:r>
          <a:endParaRPr lang="ja-JP" altLang="ja-JP" sz="1600">
            <a:solidFill>
              <a:srgbClr val="FF0000"/>
            </a:solidFill>
            <a:effectLst/>
            <a:latin typeface="UD デジタル 教科書体 NK-R" panose="02020400000000000000" pitchFamily="18" charset="-128"/>
            <a:ea typeface="UD デジタル 教科書体 NK-R" panose="02020400000000000000" pitchFamily="18" charset="-128"/>
          </a:endParaRPr>
        </a:p>
        <a:p>
          <a:pPr algn="l"/>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文字のフォントは大きくしています）</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51288</xdr:colOff>
      <xdr:row>14</xdr:row>
      <xdr:rowOff>271096</xdr:rowOff>
    </xdr:from>
    <xdr:to>
      <xdr:col>5</xdr:col>
      <xdr:colOff>615462</xdr:colOff>
      <xdr:row>18</xdr:row>
      <xdr:rowOff>146538</xdr:rowOff>
    </xdr:to>
    <xdr:sp macro="" textlink="">
      <xdr:nvSpPr>
        <xdr:cNvPr id="14" name="四角形吹き出し 13"/>
        <xdr:cNvSpPr/>
      </xdr:nvSpPr>
      <xdr:spPr>
        <a:xfrm>
          <a:off x="51288" y="3300046"/>
          <a:ext cx="2678724" cy="885092"/>
        </a:xfrm>
        <a:prstGeom prst="wedgeRectCallout">
          <a:avLst>
            <a:gd name="adj1" fmla="val 15435"/>
            <a:gd name="adj2" fmla="val -95431"/>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インフルエンザ</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様</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疾患とは、</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インフル陽性＋疑い含む</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（コロナの診断を受けていない者）</a:t>
          </a:r>
        </a:p>
      </xdr:txBody>
    </xdr:sp>
    <xdr:clientData/>
  </xdr:twoCellAnchor>
  <xdr:twoCellAnchor>
    <xdr:from>
      <xdr:col>9</xdr:col>
      <xdr:colOff>350227</xdr:colOff>
      <xdr:row>14</xdr:row>
      <xdr:rowOff>357554</xdr:rowOff>
    </xdr:from>
    <xdr:to>
      <xdr:col>19</xdr:col>
      <xdr:colOff>0</xdr:colOff>
      <xdr:row>16</xdr:row>
      <xdr:rowOff>153865</xdr:rowOff>
    </xdr:to>
    <xdr:sp macro="" textlink="">
      <xdr:nvSpPr>
        <xdr:cNvPr id="15" name="四角形吹き出し 14"/>
        <xdr:cNvSpPr/>
      </xdr:nvSpPr>
      <xdr:spPr>
        <a:xfrm>
          <a:off x="4198327" y="3386504"/>
          <a:ext cx="2602523" cy="301136"/>
        </a:xfrm>
        <a:prstGeom prst="wedgeRectCallout">
          <a:avLst>
            <a:gd name="adj1" fmla="val -44882"/>
            <a:gd name="adj2" fmla="val -75896"/>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インフル陽性３名＋発熱等の有症状３名</a:t>
          </a:r>
        </a:p>
      </xdr:txBody>
    </xdr:sp>
    <xdr:clientData/>
  </xdr:twoCellAnchor>
  <xdr:twoCellAnchor>
    <xdr:from>
      <xdr:col>5</xdr:col>
      <xdr:colOff>685801</xdr:colOff>
      <xdr:row>18</xdr:row>
      <xdr:rowOff>341434</xdr:rowOff>
    </xdr:from>
    <xdr:to>
      <xdr:col>11</xdr:col>
      <xdr:colOff>158995</xdr:colOff>
      <xdr:row>21</xdr:row>
      <xdr:rowOff>5861</xdr:rowOff>
    </xdr:to>
    <xdr:sp macro="" textlink="">
      <xdr:nvSpPr>
        <xdr:cNvPr id="16" name="四角形吹き出し 15"/>
        <xdr:cNvSpPr/>
      </xdr:nvSpPr>
      <xdr:spPr>
        <a:xfrm>
          <a:off x="2800351" y="4380034"/>
          <a:ext cx="1902069" cy="302602"/>
        </a:xfrm>
        <a:prstGeom prst="wedgeRectCallout">
          <a:avLst>
            <a:gd name="adj1" fmla="val 49719"/>
            <a:gd name="adj2" fmla="val -90459"/>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コロナ陽性１名＋けが１名</a:t>
          </a:r>
        </a:p>
      </xdr:txBody>
    </xdr:sp>
    <xdr:clientData/>
  </xdr:twoCellAnchor>
  <xdr:twoCellAnchor>
    <xdr:from>
      <xdr:col>12</xdr:col>
      <xdr:colOff>232996</xdr:colOff>
      <xdr:row>16</xdr:row>
      <xdr:rowOff>351693</xdr:rowOff>
    </xdr:from>
    <xdr:to>
      <xdr:col>18</xdr:col>
      <xdr:colOff>55685</xdr:colOff>
      <xdr:row>19</xdr:row>
      <xdr:rowOff>21980</xdr:rowOff>
    </xdr:to>
    <xdr:sp macro="" textlink="">
      <xdr:nvSpPr>
        <xdr:cNvPr id="17" name="四角形吹き出し 16"/>
        <xdr:cNvSpPr/>
      </xdr:nvSpPr>
      <xdr:spPr>
        <a:xfrm>
          <a:off x="5147896" y="3885468"/>
          <a:ext cx="1641964" cy="622787"/>
        </a:xfrm>
        <a:prstGeom prst="wedgeRectCallout">
          <a:avLst>
            <a:gd name="adj1" fmla="val -56502"/>
            <a:gd name="adj2" fmla="val -11287"/>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インフルが想定されないもの、</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コロナ</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、腹痛等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
  <sheetViews>
    <sheetView tabSelected="1" view="pageBreakPreview" topLeftCell="A15" zoomScale="130" zoomScaleNormal="100" zoomScaleSheetLayoutView="130" workbookViewId="0">
      <selection activeCell="C26" sqref="C26:S26"/>
    </sheetView>
  </sheetViews>
  <sheetFormatPr defaultRowHeight="13.5" x14ac:dyDescent="0.15"/>
  <cols>
    <col min="1" max="2" width="6.5" customWidth="1"/>
    <col min="3" max="4" width="3.625" customWidth="1"/>
    <col min="5" max="5" width="7.5" customWidth="1"/>
    <col min="7" max="8" width="4.875" customWidth="1"/>
    <col min="9" max="9" width="4" customWidth="1"/>
    <col min="10" max="10" width="6.5" customWidth="1"/>
    <col min="11" max="11" width="2.625" customWidth="1"/>
    <col min="12" max="12" width="4.875" customWidth="1"/>
    <col min="13" max="13" width="4.75" customWidth="1"/>
    <col min="14" max="14" width="1" customWidth="1"/>
    <col min="15" max="16" width="5" customWidth="1"/>
    <col min="17" max="17" width="5.625" customWidth="1"/>
    <col min="18" max="18" width="2.5" bestFit="1" customWidth="1"/>
    <col min="19" max="19" width="0.875" customWidth="1"/>
  </cols>
  <sheetData>
    <row r="1" spans="1:19" ht="14.25" x14ac:dyDescent="0.15">
      <c r="A1" s="106" t="s">
        <v>43</v>
      </c>
      <c r="B1" s="107"/>
      <c r="C1" s="107"/>
      <c r="D1" s="107"/>
      <c r="E1" s="107"/>
      <c r="F1" s="107"/>
      <c r="G1" s="107"/>
      <c r="H1" s="107"/>
      <c r="I1" s="107"/>
      <c r="J1" s="107"/>
      <c r="K1" s="107"/>
      <c r="L1" s="107"/>
      <c r="M1" s="107"/>
      <c r="N1" s="107"/>
      <c r="O1" s="107"/>
      <c r="P1" s="107"/>
      <c r="Q1" s="107"/>
      <c r="R1" s="107"/>
      <c r="S1" s="107"/>
    </row>
    <row r="2" spans="1:19" x14ac:dyDescent="0.15">
      <c r="A2" t="s">
        <v>0</v>
      </c>
    </row>
    <row r="3" spans="1:19" ht="33" customHeight="1" x14ac:dyDescent="0.15">
      <c r="F3" s="3"/>
      <c r="G3" s="3"/>
      <c r="H3" s="3" t="s">
        <v>1</v>
      </c>
    </row>
    <row r="4" spans="1:19" x14ac:dyDescent="0.15">
      <c r="J4" s="1"/>
      <c r="K4" s="1"/>
      <c r="L4" s="1" t="s">
        <v>3</v>
      </c>
      <c r="M4" s="104" t="s">
        <v>7</v>
      </c>
      <c r="N4" s="104"/>
      <c r="O4" s="104"/>
      <c r="P4" s="104"/>
      <c r="Q4" s="104"/>
      <c r="R4" t="s">
        <v>2</v>
      </c>
    </row>
    <row r="5" spans="1:19" s="44" customFormat="1" ht="2.25" customHeight="1" x14ac:dyDescent="0.15">
      <c r="J5" s="45"/>
      <c r="K5" s="45"/>
      <c r="L5" s="45"/>
      <c r="M5" s="46"/>
      <c r="N5" s="46"/>
      <c r="O5" s="46"/>
      <c r="P5" s="46"/>
      <c r="Q5" s="46"/>
    </row>
    <row r="6" spans="1:19" x14ac:dyDescent="0.15">
      <c r="L6" s="1" t="s">
        <v>4</v>
      </c>
      <c r="M6" s="105"/>
      <c r="N6" s="105"/>
      <c r="O6" s="105"/>
      <c r="P6" s="105"/>
      <c r="Q6" s="105"/>
    </row>
    <row r="7" spans="1:19" ht="4.5" customHeight="1" x14ac:dyDescent="0.15"/>
    <row r="8" spans="1:19" ht="21" customHeight="1" x14ac:dyDescent="0.15">
      <c r="A8" s="79" t="s">
        <v>5</v>
      </c>
      <c r="B8" s="79"/>
      <c r="C8" s="79"/>
      <c r="D8" s="79"/>
      <c r="E8" s="79"/>
      <c r="F8" s="79" t="s">
        <v>6</v>
      </c>
      <c r="G8" s="79"/>
      <c r="H8" s="79"/>
      <c r="I8" s="92" t="s">
        <v>10</v>
      </c>
      <c r="J8" s="113"/>
      <c r="K8" s="21"/>
      <c r="L8" s="4"/>
      <c r="M8" s="5"/>
      <c r="N8" s="5"/>
      <c r="O8" s="5"/>
      <c r="P8" s="5"/>
      <c r="Q8" s="5"/>
      <c r="R8" s="5"/>
      <c r="S8" s="22"/>
    </row>
    <row r="9" spans="1:19" ht="27.75" customHeight="1" x14ac:dyDescent="0.15">
      <c r="A9" s="80"/>
      <c r="B9" s="80"/>
      <c r="C9" s="80"/>
      <c r="D9" s="80"/>
      <c r="E9" s="80"/>
      <c r="F9" s="115" t="s">
        <v>7</v>
      </c>
      <c r="G9" s="116"/>
      <c r="H9" s="117"/>
      <c r="I9" s="83"/>
      <c r="J9" s="120"/>
      <c r="K9" s="23"/>
      <c r="L9" s="111" t="s">
        <v>53</v>
      </c>
      <c r="M9" s="112"/>
      <c r="N9" s="7"/>
      <c r="O9" s="103"/>
      <c r="P9" s="103"/>
      <c r="Q9" s="7" t="s">
        <v>11</v>
      </c>
      <c r="R9" s="7"/>
      <c r="S9" s="24"/>
    </row>
    <row r="10" spans="1:19" ht="2.25" customHeight="1" x14ac:dyDescent="0.15">
      <c r="A10" s="80"/>
      <c r="B10" s="80"/>
      <c r="C10" s="80"/>
      <c r="D10" s="80"/>
      <c r="E10" s="80"/>
      <c r="F10" s="81" t="s">
        <v>54</v>
      </c>
      <c r="G10" s="113"/>
      <c r="H10" s="82"/>
      <c r="I10" s="83"/>
      <c r="J10" s="120"/>
      <c r="K10" s="39"/>
      <c r="L10" s="15"/>
      <c r="M10" s="15"/>
      <c r="N10" s="15"/>
      <c r="O10" s="15"/>
      <c r="P10" s="15"/>
      <c r="Q10" s="15"/>
      <c r="R10" s="15"/>
      <c r="S10" s="24"/>
    </row>
    <row r="11" spans="1:19" ht="30.75" customHeight="1" x14ac:dyDescent="0.15">
      <c r="A11" s="80"/>
      <c r="B11" s="80"/>
      <c r="C11" s="80"/>
      <c r="D11" s="80"/>
      <c r="E11" s="80"/>
      <c r="F11" s="85"/>
      <c r="G11" s="114"/>
      <c r="H11" s="86"/>
      <c r="I11" s="83"/>
      <c r="J11" s="120"/>
      <c r="K11" s="108" t="s">
        <v>52</v>
      </c>
      <c r="L11" s="109"/>
      <c r="M11" s="109"/>
      <c r="N11" s="109"/>
      <c r="O11" s="109"/>
      <c r="P11" s="109"/>
      <c r="Q11" s="109"/>
      <c r="R11" s="109"/>
      <c r="S11" s="110"/>
    </row>
    <row r="12" spans="1:19" ht="32.25" customHeight="1" x14ac:dyDescent="0.15">
      <c r="A12" s="80"/>
      <c r="B12" s="80"/>
      <c r="C12" s="80"/>
      <c r="D12" s="80"/>
      <c r="E12" s="80"/>
      <c r="F12" s="73" t="str">
        <f>IF(F9="市立小学校","小",IF(F9="市立中学校","中",""))</f>
        <v/>
      </c>
      <c r="G12" s="118"/>
      <c r="H12" s="119"/>
      <c r="I12" s="85"/>
      <c r="J12" s="114"/>
      <c r="K12" s="25" t="s">
        <v>20</v>
      </c>
      <c r="L12" s="8"/>
      <c r="M12" s="9"/>
      <c r="N12" s="9"/>
      <c r="O12" s="9"/>
      <c r="P12" s="49"/>
      <c r="Q12" s="8" t="s">
        <v>21</v>
      </c>
      <c r="R12" s="26"/>
      <c r="S12" s="27"/>
    </row>
    <row r="13" spans="1:19" ht="4.5" customHeight="1" x14ac:dyDescent="0.15">
      <c r="A13" s="92" t="s">
        <v>12</v>
      </c>
      <c r="B13" s="82"/>
      <c r="C13" s="4"/>
      <c r="D13" s="4"/>
      <c r="E13" s="4"/>
      <c r="F13" s="4"/>
      <c r="G13" s="4"/>
      <c r="H13" s="4"/>
      <c r="I13" s="17"/>
      <c r="J13" s="17"/>
      <c r="K13" s="18"/>
      <c r="L13" s="18"/>
      <c r="M13" s="28"/>
      <c r="N13" s="28"/>
      <c r="O13" s="28"/>
      <c r="P13" s="28"/>
      <c r="Q13" s="29"/>
      <c r="R13" s="30"/>
      <c r="S13" s="22"/>
    </row>
    <row r="14" spans="1:19" ht="35.25" customHeight="1" x14ac:dyDescent="0.15">
      <c r="A14" s="83"/>
      <c r="B14" s="84"/>
      <c r="C14" s="6"/>
      <c r="D14" s="31" t="s">
        <v>15</v>
      </c>
      <c r="E14" s="11" t="s">
        <v>9</v>
      </c>
      <c r="F14" s="11"/>
      <c r="G14" s="11"/>
      <c r="H14" s="11"/>
      <c r="I14" s="14"/>
      <c r="J14" s="102"/>
      <c r="K14" s="102"/>
      <c r="L14" s="19" t="s">
        <v>8</v>
      </c>
      <c r="M14" s="14"/>
      <c r="N14" s="14"/>
      <c r="O14" s="14"/>
      <c r="P14" s="14"/>
      <c r="Q14" s="11"/>
      <c r="R14" s="11"/>
      <c r="S14" s="24"/>
    </row>
    <row r="15" spans="1:19" ht="4.5" customHeight="1" x14ac:dyDescent="0.15">
      <c r="A15" s="83"/>
      <c r="B15" s="84"/>
      <c r="C15" s="6"/>
      <c r="D15" s="31"/>
      <c r="E15" s="11"/>
      <c r="F15" s="11"/>
      <c r="G15" s="11"/>
      <c r="H15" s="11"/>
      <c r="I15" s="11"/>
      <c r="J15" s="13"/>
      <c r="K15" s="13"/>
      <c r="L15" s="14"/>
      <c r="M15" s="11"/>
      <c r="N15" s="11"/>
      <c r="O15" s="11"/>
      <c r="P15" s="11"/>
      <c r="Q15" s="11"/>
      <c r="R15" s="11"/>
      <c r="S15" s="24"/>
    </row>
    <row r="16" spans="1:19" ht="35.25" customHeight="1" x14ac:dyDescent="0.15">
      <c r="A16" s="83"/>
      <c r="B16" s="84"/>
      <c r="C16" s="6"/>
      <c r="D16" s="11" t="s">
        <v>19</v>
      </c>
      <c r="E16" s="11"/>
      <c r="F16" s="11"/>
      <c r="G16" s="11"/>
      <c r="H16" s="11"/>
      <c r="I16" s="11"/>
      <c r="J16" s="102"/>
      <c r="K16" s="102"/>
      <c r="L16" s="10" t="s">
        <v>8</v>
      </c>
      <c r="M16" s="11" t="s">
        <v>13</v>
      </c>
      <c r="N16" s="11"/>
      <c r="O16" s="11"/>
      <c r="P16" s="11"/>
      <c r="Q16" s="11"/>
      <c r="R16" s="11"/>
      <c r="S16" s="24"/>
    </row>
    <row r="17" spans="1:19" ht="4.5" customHeight="1" x14ac:dyDescent="0.15">
      <c r="A17" s="83"/>
      <c r="B17" s="84"/>
      <c r="C17" s="6"/>
      <c r="D17" s="31"/>
      <c r="E17" s="11"/>
      <c r="F17" s="11"/>
      <c r="G17" s="11"/>
      <c r="H17" s="11"/>
      <c r="I17" s="11"/>
      <c r="J17" s="20"/>
      <c r="K17" s="20"/>
      <c r="L17" s="16"/>
      <c r="M17" s="11"/>
      <c r="N17" s="11"/>
      <c r="O17" s="11"/>
      <c r="P17" s="11"/>
      <c r="Q17" s="11"/>
      <c r="R17" s="11"/>
      <c r="S17" s="24"/>
    </row>
    <row r="18" spans="1:19" ht="35.25" customHeight="1" x14ac:dyDescent="0.15">
      <c r="A18" s="83"/>
      <c r="B18" s="84"/>
      <c r="C18" s="6"/>
      <c r="D18" s="11" t="s">
        <v>18</v>
      </c>
      <c r="E18" s="11"/>
      <c r="F18" s="11"/>
      <c r="G18" s="11"/>
      <c r="H18" s="11"/>
      <c r="I18" s="11"/>
      <c r="J18" s="102"/>
      <c r="K18" s="102"/>
      <c r="L18" s="10" t="s">
        <v>8</v>
      </c>
      <c r="M18" s="11" t="s">
        <v>14</v>
      </c>
      <c r="N18" s="11"/>
      <c r="O18" s="11"/>
      <c r="P18" s="11"/>
      <c r="Q18" s="58">
        <f>IFERROR(J16/J18,0)</f>
        <v>0</v>
      </c>
      <c r="R18" s="10" t="s">
        <v>2</v>
      </c>
      <c r="S18" s="24"/>
    </row>
    <row r="19" spans="1:19" ht="4.5" customHeight="1" x14ac:dyDescent="0.15">
      <c r="A19" s="83"/>
      <c r="B19" s="84"/>
      <c r="C19" s="6"/>
      <c r="D19" s="31"/>
      <c r="E19" s="11"/>
      <c r="F19" s="11"/>
      <c r="G19" s="11"/>
      <c r="H19" s="11"/>
      <c r="I19" s="11"/>
      <c r="J19" s="20"/>
      <c r="K19" s="20"/>
      <c r="L19" s="16"/>
      <c r="M19" s="11"/>
      <c r="N19" s="11"/>
      <c r="O19" s="11"/>
      <c r="P19" s="11"/>
      <c r="Q19" s="11"/>
      <c r="R19" s="11"/>
      <c r="S19" s="24"/>
    </row>
    <row r="20" spans="1:19" ht="35.25" customHeight="1" x14ac:dyDescent="0.15">
      <c r="A20" s="83"/>
      <c r="B20" s="84"/>
      <c r="C20" s="6"/>
      <c r="D20" s="31" t="s">
        <v>16</v>
      </c>
      <c r="E20" s="11" t="s">
        <v>17</v>
      </c>
      <c r="F20" s="11"/>
      <c r="G20" s="11"/>
      <c r="H20" s="11"/>
      <c r="I20" s="11"/>
      <c r="J20" s="11"/>
      <c r="K20" s="33"/>
      <c r="L20" s="102"/>
      <c r="M20" s="102"/>
      <c r="N20" s="102"/>
      <c r="O20" s="10" t="s">
        <v>8</v>
      </c>
      <c r="P20" s="11"/>
      <c r="Q20" s="11"/>
      <c r="R20" s="11"/>
      <c r="S20" s="24"/>
    </row>
    <row r="21" spans="1:19" ht="4.5" customHeight="1" x14ac:dyDescent="0.15">
      <c r="A21" s="85"/>
      <c r="B21" s="86"/>
      <c r="C21" s="34"/>
      <c r="D21" s="32"/>
      <c r="E21" s="32"/>
      <c r="F21" s="32"/>
      <c r="G21" s="32"/>
      <c r="H21" s="32"/>
      <c r="I21" s="32"/>
      <c r="J21" s="32"/>
      <c r="K21" s="32"/>
      <c r="L21" s="32"/>
      <c r="M21" s="32"/>
      <c r="N21" s="32"/>
      <c r="O21" s="32"/>
      <c r="P21" s="32"/>
      <c r="Q21" s="32"/>
      <c r="R21" s="32"/>
      <c r="S21" s="27"/>
    </row>
    <row r="22" spans="1:19" ht="10.5" customHeight="1" x14ac:dyDescent="0.15">
      <c r="A22" s="92" t="s">
        <v>22</v>
      </c>
      <c r="B22" s="93"/>
      <c r="C22" s="36"/>
      <c r="D22" s="12"/>
      <c r="E22" s="12"/>
      <c r="F22" s="12"/>
      <c r="G22" s="12"/>
      <c r="H22" s="12"/>
      <c r="I22" s="12"/>
      <c r="J22" s="12"/>
      <c r="K22" s="12"/>
      <c r="L22" s="12"/>
      <c r="M22" s="12"/>
      <c r="N22" s="12"/>
      <c r="O22" s="12"/>
      <c r="P22" s="12"/>
      <c r="Q22" s="12"/>
      <c r="R22" s="12"/>
      <c r="S22" s="22"/>
    </row>
    <row r="23" spans="1:19" ht="35.25" customHeight="1" x14ac:dyDescent="0.15">
      <c r="A23" s="94"/>
      <c r="B23" s="95"/>
      <c r="C23" s="35"/>
      <c r="D23" s="98"/>
      <c r="E23" s="99"/>
      <c r="F23" s="99"/>
      <c r="G23" s="35" t="s">
        <v>23</v>
      </c>
      <c r="H23" s="98"/>
      <c r="I23" s="99"/>
      <c r="J23" s="99"/>
      <c r="K23" s="99"/>
      <c r="L23" s="99"/>
      <c r="M23" s="11"/>
      <c r="N23" s="11"/>
      <c r="O23" s="141" t="str">
        <f>IF(D23="","（　日間）","（　"&amp;_xlfn.DAYS(H23,D23-1)&amp;"　日間）")</f>
        <v>（　日間）</v>
      </c>
      <c r="P23" s="141"/>
      <c r="Q23" s="141"/>
      <c r="R23" s="37"/>
      <c r="S23" s="24"/>
    </row>
    <row r="24" spans="1:19" ht="7.5" customHeight="1" x14ac:dyDescent="0.15">
      <c r="A24" s="96"/>
      <c r="B24" s="97"/>
      <c r="C24" s="38"/>
      <c r="D24" s="10"/>
      <c r="E24" s="10"/>
      <c r="F24" s="10"/>
      <c r="G24" s="10"/>
      <c r="H24" s="10"/>
      <c r="I24" s="10"/>
      <c r="J24" s="10"/>
      <c r="K24" s="10"/>
      <c r="L24" s="10"/>
      <c r="M24" s="10"/>
      <c r="N24" s="10"/>
      <c r="O24" s="10"/>
      <c r="P24" s="10"/>
      <c r="Q24" s="10"/>
      <c r="R24" s="10"/>
      <c r="S24" s="27"/>
    </row>
    <row r="25" spans="1:19" ht="7.5" customHeight="1" x14ac:dyDescent="0.15">
      <c r="A25" s="74"/>
      <c r="B25" s="75"/>
      <c r="C25" s="38"/>
      <c r="D25" s="10"/>
      <c r="E25" s="10"/>
      <c r="F25" s="10"/>
      <c r="G25" s="10"/>
      <c r="H25" s="10"/>
      <c r="I25" s="10"/>
      <c r="J25" s="10"/>
      <c r="K25" s="10"/>
      <c r="L25" s="10"/>
      <c r="M25" s="10"/>
      <c r="N25" s="10"/>
      <c r="O25" s="10"/>
      <c r="P25" s="10"/>
      <c r="Q25" s="10"/>
      <c r="R25" s="10"/>
      <c r="S25" s="27"/>
    </row>
    <row r="26" spans="1:19" ht="75" customHeight="1" x14ac:dyDescent="0.15">
      <c r="A26" s="79" t="s">
        <v>24</v>
      </c>
      <c r="B26" s="79"/>
      <c r="C26" s="90" t="s">
        <v>25</v>
      </c>
      <c r="D26" s="91"/>
      <c r="E26" s="91"/>
      <c r="F26" s="91"/>
      <c r="G26" s="91"/>
      <c r="H26" s="91"/>
      <c r="I26" s="91"/>
      <c r="J26" s="91"/>
      <c r="K26" s="91"/>
      <c r="L26" s="91"/>
      <c r="M26" s="91"/>
      <c r="N26" s="91"/>
      <c r="O26" s="91"/>
      <c r="P26" s="91"/>
      <c r="Q26" s="91"/>
      <c r="R26" s="91"/>
      <c r="S26" s="91"/>
    </row>
    <row r="27" spans="1:19" ht="4.5" customHeight="1" x14ac:dyDescent="0.15">
      <c r="A27" s="81" t="s">
        <v>26</v>
      </c>
      <c r="B27" s="82"/>
      <c r="C27" s="76"/>
      <c r="D27" s="76"/>
      <c r="E27" s="76"/>
      <c r="F27" s="76"/>
      <c r="G27" s="76"/>
      <c r="H27" s="76"/>
      <c r="I27" s="17"/>
      <c r="J27" s="17"/>
      <c r="K27" s="18"/>
      <c r="L27" s="18"/>
      <c r="M27" s="28"/>
      <c r="N27" s="28"/>
      <c r="O27" s="28"/>
      <c r="P27" s="28"/>
      <c r="Q27" s="29"/>
      <c r="R27" s="30"/>
      <c r="S27" s="22"/>
    </row>
    <row r="28" spans="1:19" ht="35.25" customHeight="1" x14ac:dyDescent="0.15">
      <c r="A28" s="83"/>
      <c r="B28" s="84"/>
      <c r="C28" s="78"/>
      <c r="D28" s="31" t="s">
        <v>15</v>
      </c>
      <c r="E28" s="11" t="s">
        <v>62</v>
      </c>
      <c r="F28" s="11"/>
      <c r="G28" s="11"/>
      <c r="H28" s="11"/>
      <c r="I28" s="14"/>
      <c r="J28" s="101" t="s">
        <v>7</v>
      </c>
      <c r="K28" s="101"/>
      <c r="L28" s="14"/>
      <c r="M28" s="14"/>
      <c r="N28" s="14"/>
      <c r="O28" s="14"/>
      <c r="P28" s="14"/>
      <c r="Q28" s="11"/>
      <c r="R28" s="11"/>
      <c r="S28" s="24"/>
    </row>
    <row r="29" spans="1:19" ht="4.5" customHeight="1" x14ac:dyDescent="0.15">
      <c r="A29" s="83"/>
      <c r="B29" s="84"/>
      <c r="C29" s="78"/>
      <c r="D29" s="31"/>
      <c r="E29" s="11"/>
      <c r="F29" s="11"/>
      <c r="G29" s="11"/>
      <c r="H29" s="11"/>
      <c r="I29" s="11"/>
      <c r="J29" s="13"/>
      <c r="K29" s="13"/>
      <c r="L29" s="14"/>
      <c r="M29" s="11"/>
      <c r="N29" s="11"/>
      <c r="O29" s="11"/>
      <c r="P29" s="11"/>
      <c r="Q29" s="11"/>
      <c r="R29" s="11"/>
      <c r="S29" s="24"/>
    </row>
    <row r="30" spans="1:19" ht="35.25" customHeight="1" x14ac:dyDescent="0.15">
      <c r="A30" s="83"/>
      <c r="B30" s="84"/>
      <c r="C30" s="78"/>
      <c r="D30" s="31" t="s">
        <v>16</v>
      </c>
      <c r="E30" s="87" t="s">
        <v>63</v>
      </c>
      <c r="F30" s="87"/>
      <c r="G30" s="87"/>
      <c r="H30" s="87"/>
      <c r="I30" s="87"/>
      <c r="J30" s="87"/>
      <c r="K30" s="87"/>
      <c r="L30" s="87"/>
      <c r="M30" s="102"/>
      <c r="N30" s="102"/>
      <c r="O30" s="102"/>
      <c r="P30" s="10" t="s">
        <v>8</v>
      </c>
      <c r="Q30" s="11"/>
      <c r="R30" s="11"/>
      <c r="S30" s="24"/>
    </row>
    <row r="31" spans="1:19" ht="4.5" customHeight="1" x14ac:dyDescent="0.15">
      <c r="A31" s="85"/>
      <c r="B31" s="86"/>
      <c r="C31" s="77"/>
      <c r="D31" s="32"/>
      <c r="E31" s="32"/>
      <c r="F31" s="32"/>
      <c r="G31" s="32"/>
      <c r="H31" s="32"/>
      <c r="I31" s="32"/>
      <c r="J31" s="32"/>
      <c r="K31" s="32"/>
      <c r="L31" s="32"/>
      <c r="M31" s="32"/>
      <c r="N31" s="32"/>
      <c r="O31" s="32"/>
      <c r="P31" s="32"/>
      <c r="Q31" s="32"/>
      <c r="R31" s="32"/>
      <c r="S31" s="27"/>
    </row>
    <row r="32" spans="1:19" ht="102" customHeight="1" x14ac:dyDescent="0.15">
      <c r="A32" s="79" t="s">
        <v>27</v>
      </c>
      <c r="B32" s="88"/>
      <c r="C32" s="89"/>
      <c r="D32" s="89"/>
      <c r="E32" s="89"/>
      <c r="F32" s="89"/>
      <c r="G32" s="89"/>
      <c r="H32" s="89"/>
      <c r="I32" s="89"/>
      <c r="J32" s="89"/>
      <c r="K32" s="89"/>
      <c r="L32" s="89"/>
      <c r="M32" s="89"/>
      <c r="N32" s="89"/>
      <c r="O32" s="89"/>
      <c r="P32" s="89"/>
      <c r="Q32" s="89"/>
      <c r="R32" s="89"/>
      <c r="S32" s="89"/>
    </row>
    <row r="33" spans="1:1" ht="17.25" customHeight="1" x14ac:dyDescent="0.15">
      <c r="A33" t="s">
        <v>38</v>
      </c>
    </row>
  </sheetData>
  <mergeCells count="30">
    <mergeCell ref="M4:Q4"/>
    <mergeCell ref="M6:Q6"/>
    <mergeCell ref="A1:S1"/>
    <mergeCell ref="L20:N20"/>
    <mergeCell ref="K11:S11"/>
    <mergeCell ref="L9:M9"/>
    <mergeCell ref="F10:H11"/>
    <mergeCell ref="F9:H9"/>
    <mergeCell ref="G12:H12"/>
    <mergeCell ref="I8:J12"/>
    <mergeCell ref="J14:K14"/>
    <mergeCell ref="J16:K16"/>
    <mergeCell ref="J18:K18"/>
    <mergeCell ref="A13:B21"/>
    <mergeCell ref="A8:E8"/>
    <mergeCell ref="F8:H8"/>
    <mergeCell ref="A9:E12"/>
    <mergeCell ref="A27:B31"/>
    <mergeCell ref="E30:L30"/>
    <mergeCell ref="A32:B32"/>
    <mergeCell ref="C32:S32"/>
    <mergeCell ref="C26:S26"/>
    <mergeCell ref="A26:B26"/>
    <mergeCell ref="A22:B24"/>
    <mergeCell ref="D23:F23"/>
    <mergeCell ref="H23:L23"/>
    <mergeCell ref="O23:Q23"/>
    <mergeCell ref="J28:K28"/>
    <mergeCell ref="M30:O30"/>
    <mergeCell ref="O9:P9"/>
  </mergeCells>
  <phoneticPr fontId="1"/>
  <dataValidations count="4">
    <dataValidation type="list" allowBlank="1" showInputMessage="1" showErrorMessage="1" sqref="M4:M5">
      <formula1>"選択してください,休校/休園,学年閉鎖,学級閉鎖"</formula1>
    </dataValidation>
    <dataValidation type="list" allowBlank="1" showInputMessage="1" showErrorMessage="1" sqref="L9:M9">
      <formula1>"選択してください,1年,2年,3年,4年,5年,6年,特別支援学級,年少,年中,年長"</formula1>
    </dataValidation>
    <dataValidation type="list" allowBlank="1" showInputMessage="1" showErrorMessage="1" sqref="F9:H9">
      <formula1>"選択してください,保育所等,幼稚園,市立小学校,市立中学校,私立小学校,私立中学校,高等学校,その他(特別支援学校、専門学校など)"</formula1>
    </dataValidation>
    <dataValidation type="list" allowBlank="1" showInputMessage="1" showErrorMessage="1" sqref="J28:K28">
      <formula1>"選択してください,Ａ,Ｂ,不明"</formula1>
    </dataValidation>
  </dataValidations>
  <pageMargins left="0.7" right="0.7" top="0.75" bottom="0.75" header="0.3" footer="0.3"/>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19050</xdr:colOff>
                    <xdr:row>25</xdr:row>
                    <xdr:rowOff>161925</xdr:rowOff>
                  </from>
                  <to>
                    <xdr:col>3</xdr:col>
                    <xdr:colOff>266700</xdr:colOff>
                    <xdr:row>25</xdr:row>
                    <xdr:rowOff>447675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28575</xdr:colOff>
                    <xdr:row>25</xdr:row>
                    <xdr:rowOff>161925</xdr:rowOff>
                  </from>
                  <to>
                    <xdr:col>5</xdr:col>
                    <xdr:colOff>285750</xdr:colOff>
                    <xdr:row>25</xdr:row>
                    <xdr:rowOff>447675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9525</xdr:colOff>
                    <xdr:row>25</xdr:row>
                    <xdr:rowOff>161925</xdr:rowOff>
                  </from>
                  <to>
                    <xdr:col>6</xdr:col>
                    <xdr:colOff>257175</xdr:colOff>
                    <xdr:row>25</xdr:row>
                    <xdr:rowOff>447675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219075</xdr:colOff>
                    <xdr:row>25</xdr:row>
                    <xdr:rowOff>161925</xdr:rowOff>
                  </from>
                  <to>
                    <xdr:col>9</xdr:col>
                    <xdr:colOff>476250</xdr:colOff>
                    <xdr:row>25</xdr:row>
                    <xdr:rowOff>447675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11</xdr:col>
                    <xdr:colOff>342900</xdr:colOff>
                    <xdr:row>25</xdr:row>
                    <xdr:rowOff>161925</xdr:rowOff>
                  </from>
                  <to>
                    <xdr:col>12</xdr:col>
                    <xdr:colOff>228600</xdr:colOff>
                    <xdr:row>25</xdr:row>
                    <xdr:rowOff>447675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14</xdr:col>
                    <xdr:colOff>361950</xdr:colOff>
                    <xdr:row>25</xdr:row>
                    <xdr:rowOff>161925</xdr:rowOff>
                  </from>
                  <to>
                    <xdr:col>15</xdr:col>
                    <xdr:colOff>238125</xdr:colOff>
                    <xdr:row>25</xdr:row>
                    <xdr:rowOff>447675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19050</xdr:colOff>
                    <xdr:row>25</xdr:row>
                    <xdr:rowOff>514350</xdr:rowOff>
                  </from>
                  <to>
                    <xdr:col>3</xdr:col>
                    <xdr:colOff>266700</xdr:colOff>
                    <xdr:row>25</xdr:row>
                    <xdr:rowOff>800100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28575</xdr:colOff>
                    <xdr:row>25</xdr:row>
                    <xdr:rowOff>514350</xdr:rowOff>
                  </from>
                  <to>
                    <xdr:col>5</xdr:col>
                    <xdr:colOff>276225</xdr:colOff>
                    <xdr:row>25</xdr:row>
                    <xdr:rowOff>800100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123825</xdr:colOff>
                    <xdr:row>25</xdr:row>
                    <xdr:rowOff>514350</xdr:rowOff>
                  </from>
                  <to>
                    <xdr:col>6</xdr:col>
                    <xdr:colOff>371475</xdr:colOff>
                    <xdr:row>25</xdr:row>
                    <xdr:rowOff>800100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145" zoomScaleNormal="130" zoomScaleSheetLayoutView="145" workbookViewId="0">
      <pane xSplit="1" ySplit="5" topLeftCell="B24" activePane="bottomRight" state="frozen"/>
      <selection pane="topRight" activeCell="B1" sqref="B1"/>
      <selection pane="bottomLeft" activeCell="A6" sqref="A6"/>
      <selection pane="bottomRight" activeCell="A2" sqref="A2"/>
    </sheetView>
  </sheetViews>
  <sheetFormatPr defaultRowHeight="13.5" x14ac:dyDescent="0.15"/>
  <cols>
    <col min="1" max="1" width="5.25" bestFit="1" customWidth="1"/>
    <col min="2" max="2" width="12.375" customWidth="1"/>
    <col min="3" max="3" width="10.625" customWidth="1"/>
    <col min="4" max="4" width="12.25" bestFit="1" customWidth="1"/>
    <col min="5" max="5" width="10.625" customWidth="1"/>
    <col min="7" max="7" width="14.75" customWidth="1"/>
    <col min="8" max="8" width="12.875" bestFit="1" customWidth="1"/>
  </cols>
  <sheetData>
    <row r="1" spans="1:8" ht="16.5" customHeight="1" x14ac:dyDescent="0.15">
      <c r="A1" s="106" t="s">
        <v>51</v>
      </c>
      <c r="B1" s="106"/>
      <c r="C1" s="106"/>
      <c r="D1" s="106"/>
      <c r="E1" s="106"/>
      <c r="F1" s="106"/>
      <c r="G1" s="106"/>
      <c r="H1" s="106"/>
    </row>
    <row r="2" spans="1:8" x14ac:dyDescent="0.15">
      <c r="A2" t="s">
        <v>36</v>
      </c>
    </row>
    <row r="3" spans="1:8" ht="4.5" customHeight="1" x14ac:dyDescent="0.15"/>
    <row r="4" spans="1:8" ht="21.75" customHeight="1" x14ac:dyDescent="0.15">
      <c r="A4" s="122" t="s">
        <v>28</v>
      </c>
      <c r="B4" s="122" t="s">
        <v>31</v>
      </c>
      <c r="C4" s="122" t="s">
        <v>29</v>
      </c>
      <c r="D4" s="122"/>
      <c r="E4" s="122"/>
      <c r="F4" s="121" t="s">
        <v>35</v>
      </c>
      <c r="G4" s="121" t="s">
        <v>37</v>
      </c>
      <c r="H4" s="121" t="s">
        <v>32</v>
      </c>
    </row>
    <row r="5" spans="1:8" ht="35.25" customHeight="1" x14ac:dyDescent="0.15">
      <c r="A5" s="122"/>
      <c r="B5" s="122"/>
      <c r="C5" s="40" t="s">
        <v>30</v>
      </c>
      <c r="D5" s="41" t="s">
        <v>33</v>
      </c>
      <c r="E5" s="41" t="s">
        <v>34</v>
      </c>
      <c r="F5" s="122"/>
      <c r="G5" s="122"/>
      <c r="H5" s="122"/>
    </row>
    <row r="6" spans="1:8" ht="30" customHeight="1" x14ac:dyDescent="0.15">
      <c r="A6" s="43" t="s">
        <v>39</v>
      </c>
      <c r="B6" s="59" t="s">
        <v>40</v>
      </c>
      <c r="C6" s="60">
        <v>7</v>
      </c>
      <c r="D6" s="60">
        <v>7</v>
      </c>
      <c r="E6" s="61">
        <f>IFERROR(D6/F6,0)</f>
        <v>0.22580645161290322</v>
      </c>
      <c r="F6" s="60">
        <v>31</v>
      </c>
      <c r="G6" s="60">
        <v>2</v>
      </c>
      <c r="H6" s="62">
        <v>3</v>
      </c>
    </row>
    <row r="7" spans="1:8" ht="30" customHeight="1" x14ac:dyDescent="0.15">
      <c r="A7" s="47" t="s">
        <v>50</v>
      </c>
      <c r="B7" s="63" t="str">
        <f>IF(別紙1!L9="選択してください","選択してください",別紙1!L9&amp;別紙1!O9&amp;別紙1!Q9)</f>
        <v>選択してください</v>
      </c>
      <c r="C7" s="64">
        <f>別紙1!J14</f>
        <v>0</v>
      </c>
      <c r="D7" s="64">
        <f>別紙1!J16</f>
        <v>0</v>
      </c>
      <c r="E7" s="65">
        <f>IFERROR(D7/F7,0)</f>
        <v>0</v>
      </c>
      <c r="F7" s="64">
        <f>別紙1!J18</f>
        <v>0</v>
      </c>
      <c r="G7" s="64">
        <f>別紙1!L20</f>
        <v>0</v>
      </c>
      <c r="H7" s="66">
        <f>別紙1!P12</f>
        <v>0</v>
      </c>
    </row>
    <row r="8" spans="1:8" ht="30" customHeight="1" x14ac:dyDescent="0.15">
      <c r="A8" s="42">
        <v>1</v>
      </c>
      <c r="B8" s="67"/>
      <c r="C8" s="68"/>
      <c r="D8" s="68"/>
      <c r="E8" s="69">
        <f t="shared" ref="E8:E27" si="0">IFERROR(D8/F8,0)</f>
        <v>0</v>
      </c>
      <c r="F8" s="68"/>
      <c r="G8" s="68"/>
      <c r="H8" s="70"/>
    </row>
    <row r="9" spans="1:8" ht="30" customHeight="1" x14ac:dyDescent="0.15">
      <c r="A9" s="42">
        <v>2</v>
      </c>
      <c r="B9" s="67"/>
      <c r="C9" s="68"/>
      <c r="D9" s="68"/>
      <c r="E9" s="69">
        <f t="shared" si="0"/>
        <v>0</v>
      </c>
      <c r="F9" s="68"/>
      <c r="G9" s="68"/>
      <c r="H9" s="70"/>
    </row>
    <row r="10" spans="1:8" ht="30" customHeight="1" x14ac:dyDescent="0.15">
      <c r="A10" s="42">
        <v>3</v>
      </c>
      <c r="B10" s="67"/>
      <c r="C10" s="68"/>
      <c r="D10" s="68"/>
      <c r="E10" s="69">
        <f t="shared" si="0"/>
        <v>0</v>
      </c>
      <c r="F10" s="68"/>
      <c r="G10" s="68"/>
      <c r="H10" s="70"/>
    </row>
    <row r="11" spans="1:8" ht="30" customHeight="1" x14ac:dyDescent="0.15">
      <c r="A11" s="42">
        <v>4</v>
      </c>
      <c r="B11" s="67"/>
      <c r="C11" s="68"/>
      <c r="D11" s="68"/>
      <c r="E11" s="69">
        <f t="shared" si="0"/>
        <v>0</v>
      </c>
      <c r="F11" s="68"/>
      <c r="G11" s="68"/>
      <c r="H11" s="70"/>
    </row>
    <row r="12" spans="1:8" ht="30" customHeight="1" x14ac:dyDescent="0.15">
      <c r="A12" s="42">
        <v>5</v>
      </c>
      <c r="B12" s="67"/>
      <c r="C12" s="68"/>
      <c r="D12" s="68"/>
      <c r="E12" s="69">
        <f t="shared" si="0"/>
        <v>0</v>
      </c>
      <c r="F12" s="68"/>
      <c r="G12" s="68"/>
      <c r="H12" s="70"/>
    </row>
    <row r="13" spans="1:8" ht="30" customHeight="1" x14ac:dyDescent="0.15">
      <c r="A13" s="42">
        <v>6</v>
      </c>
      <c r="B13" s="67"/>
      <c r="C13" s="68"/>
      <c r="D13" s="68"/>
      <c r="E13" s="69">
        <f t="shared" si="0"/>
        <v>0</v>
      </c>
      <c r="F13" s="68"/>
      <c r="G13" s="68"/>
      <c r="H13" s="70"/>
    </row>
    <row r="14" spans="1:8" ht="30" customHeight="1" x14ac:dyDescent="0.15">
      <c r="A14" s="42">
        <v>7</v>
      </c>
      <c r="B14" s="67"/>
      <c r="C14" s="68"/>
      <c r="D14" s="68"/>
      <c r="E14" s="69">
        <f t="shared" si="0"/>
        <v>0</v>
      </c>
      <c r="F14" s="68"/>
      <c r="G14" s="68"/>
      <c r="H14" s="70"/>
    </row>
    <row r="15" spans="1:8" ht="30" customHeight="1" x14ac:dyDescent="0.15">
      <c r="A15" s="42">
        <v>8</v>
      </c>
      <c r="B15" s="67"/>
      <c r="C15" s="68"/>
      <c r="D15" s="68"/>
      <c r="E15" s="69">
        <f t="shared" si="0"/>
        <v>0</v>
      </c>
      <c r="F15" s="68"/>
      <c r="G15" s="68"/>
      <c r="H15" s="70"/>
    </row>
    <row r="16" spans="1:8" ht="30" customHeight="1" x14ac:dyDescent="0.15">
      <c r="A16" s="42">
        <v>9</v>
      </c>
      <c r="B16" s="67"/>
      <c r="C16" s="68"/>
      <c r="D16" s="68"/>
      <c r="E16" s="69">
        <f t="shared" si="0"/>
        <v>0</v>
      </c>
      <c r="F16" s="68"/>
      <c r="G16" s="68"/>
      <c r="H16" s="70"/>
    </row>
    <row r="17" spans="1:8" ht="30" customHeight="1" x14ac:dyDescent="0.15">
      <c r="A17" s="42">
        <v>10</v>
      </c>
      <c r="B17" s="67"/>
      <c r="C17" s="68"/>
      <c r="D17" s="68"/>
      <c r="E17" s="69">
        <f t="shared" si="0"/>
        <v>0</v>
      </c>
      <c r="F17" s="68"/>
      <c r="G17" s="68"/>
      <c r="H17" s="70"/>
    </row>
    <row r="18" spans="1:8" ht="30" customHeight="1" x14ac:dyDescent="0.15">
      <c r="A18" s="42">
        <v>11</v>
      </c>
      <c r="B18" s="67"/>
      <c r="C18" s="68"/>
      <c r="D18" s="68"/>
      <c r="E18" s="69">
        <f t="shared" si="0"/>
        <v>0</v>
      </c>
      <c r="F18" s="68"/>
      <c r="G18" s="68"/>
      <c r="H18" s="70"/>
    </row>
    <row r="19" spans="1:8" ht="30" customHeight="1" x14ac:dyDescent="0.15">
      <c r="A19" s="42">
        <v>12</v>
      </c>
      <c r="B19" s="67"/>
      <c r="C19" s="68"/>
      <c r="D19" s="68"/>
      <c r="E19" s="69">
        <f t="shared" si="0"/>
        <v>0</v>
      </c>
      <c r="F19" s="68"/>
      <c r="G19" s="68"/>
      <c r="H19" s="70"/>
    </row>
    <row r="20" spans="1:8" ht="30" customHeight="1" x14ac:dyDescent="0.15">
      <c r="A20" s="42">
        <v>13</v>
      </c>
      <c r="B20" s="67"/>
      <c r="C20" s="68"/>
      <c r="D20" s="68"/>
      <c r="E20" s="69">
        <f t="shared" si="0"/>
        <v>0</v>
      </c>
      <c r="F20" s="68"/>
      <c r="G20" s="68"/>
      <c r="H20" s="70"/>
    </row>
    <row r="21" spans="1:8" ht="30" customHeight="1" x14ac:dyDescent="0.15">
      <c r="A21" s="42">
        <v>14</v>
      </c>
      <c r="B21" s="67"/>
      <c r="C21" s="68"/>
      <c r="D21" s="68"/>
      <c r="E21" s="69">
        <f t="shared" si="0"/>
        <v>0</v>
      </c>
      <c r="F21" s="68"/>
      <c r="G21" s="68"/>
      <c r="H21" s="70"/>
    </row>
    <row r="22" spans="1:8" ht="30" customHeight="1" x14ac:dyDescent="0.15">
      <c r="A22" s="42">
        <v>15</v>
      </c>
      <c r="B22" s="67"/>
      <c r="C22" s="68"/>
      <c r="D22" s="68"/>
      <c r="E22" s="69">
        <f t="shared" si="0"/>
        <v>0</v>
      </c>
      <c r="F22" s="68"/>
      <c r="G22" s="68"/>
      <c r="H22" s="70"/>
    </row>
    <row r="23" spans="1:8" ht="30" customHeight="1" x14ac:dyDescent="0.15">
      <c r="A23" s="42">
        <v>16</v>
      </c>
      <c r="B23" s="67"/>
      <c r="C23" s="68"/>
      <c r="D23" s="68"/>
      <c r="E23" s="69">
        <f t="shared" si="0"/>
        <v>0</v>
      </c>
      <c r="F23" s="68"/>
      <c r="G23" s="68"/>
      <c r="H23" s="70"/>
    </row>
    <row r="24" spans="1:8" ht="30" customHeight="1" x14ac:dyDescent="0.15">
      <c r="A24" s="42">
        <v>17</v>
      </c>
      <c r="B24" s="67"/>
      <c r="C24" s="68"/>
      <c r="D24" s="68"/>
      <c r="E24" s="69">
        <f t="shared" si="0"/>
        <v>0</v>
      </c>
      <c r="F24" s="68"/>
      <c r="G24" s="68"/>
      <c r="H24" s="70"/>
    </row>
    <row r="25" spans="1:8" ht="30" customHeight="1" x14ac:dyDescent="0.15">
      <c r="A25" s="42">
        <v>18</v>
      </c>
      <c r="B25" s="67"/>
      <c r="C25" s="68"/>
      <c r="D25" s="68"/>
      <c r="E25" s="69">
        <f t="shared" si="0"/>
        <v>0</v>
      </c>
      <c r="F25" s="68"/>
      <c r="G25" s="68"/>
      <c r="H25" s="70"/>
    </row>
    <row r="26" spans="1:8" ht="30" customHeight="1" x14ac:dyDescent="0.15">
      <c r="A26" s="42">
        <v>19</v>
      </c>
      <c r="B26" s="67"/>
      <c r="C26" s="68"/>
      <c r="D26" s="68"/>
      <c r="E26" s="69">
        <f t="shared" si="0"/>
        <v>0</v>
      </c>
      <c r="F26" s="68"/>
      <c r="G26" s="68"/>
      <c r="H26" s="70"/>
    </row>
    <row r="27" spans="1:8" ht="30" customHeight="1" x14ac:dyDescent="0.15">
      <c r="A27" s="42">
        <v>20</v>
      </c>
      <c r="B27" s="67"/>
      <c r="C27" s="68"/>
      <c r="D27" s="68"/>
      <c r="E27" s="69">
        <f t="shared" si="0"/>
        <v>0</v>
      </c>
      <c r="F27" s="68"/>
      <c r="G27" s="68"/>
      <c r="H27" s="70"/>
    </row>
    <row r="28" spans="1:8" ht="15" customHeight="1" x14ac:dyDescent="0.15">
      <c r="A28" t="s">
        <v>41</v>
      </c>
    </row>
    <row r="29" spans="1:8" ht="15" customHeight="1" x14ac:dyDescent="0.15">
      <c r="A29" t="s">
        <v>42</v>
      </c>
    </row>
  </sheetData>
  <mergeCells count="7">
    <mergeCell ref="A1:H1"/>
    <mergeCell ref="H4:H5"/>
    <mergeCell ref="C4:E4"/>
    <mergeCell ref="A4:A5"/>
    <mergeCell ref="F4:F5"/>
    <mergeCell ref="G4:G5"/>
    <mergeCell ref="B4:B5"/>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view="pageBreakPreview" zoomScale="130" zoomScaleNormal="100" zoomScaleSheetLayoutView="130" workbookViewId="0">
      <selection activeCell="P26" sqref="P26"/>
    </sheetView>
  </sheetViews>
  <sheetFormatPr defaultRowHeight="13.5" x14ac:dyDescent="0.15"/>
  <cols>
    <col min="1" max="2" width="6.5" customWidth="1"/>
    <col min="3" max="4" width="3.625" customWidth="1"/>
    <col min="5" max="5" width="7.5" customWidth="1"/>
    <col min="7" max="8" width="4.875" customWidth="1"/>
    <col min="9" max="9" width="4" customWidth="1"/>
    <col min="10" max="10" width="6.5" customWidth="1"/>
    <col min="11" max="11" width="2.625" customWidth="1"/>
    <col min="12" max="12" width="4.875" customWidth="1"/>
    <col min="13" max="13" width="4.75" customWidth="1"/>
    <col min="14" max="14" width="1" customWidth="1"/>
    <col min="15" max="16" width="5" customWidth="1"/>
    <col min="17" max="17" width="5.625" customWidth="1"/>
    <col min="18" max="18" width="2.5" bestFit="1" customWidth="1"/>
    <col min="19" max="19" width="0.875" customWidth="1"/>
  </cols>
  <sheetData>
    <row r="1" spans="1:19" x14ac:dyDescent="0.15">
      <c r="A1" t="s">
        <v>0</v>
      </c>
    </row>
    <row r="2" spans="1:19" ht="33" customHeight="1" x14ac:dyDescent="0.15">
      <c r="F2" s="3"/>
      <c r="G2" s="3"/>
      <c r="H2" s="3" t="s">
        <v>1</v>
      </c>
    </row>
    <row r="3" spans="1:19" x14ac:dyDescent="0.15">
      <c r="J3" s="1"/>
      <c r="K3" s="1"/>
      <c r="L3" s="1" t="s">
        <v>3</v>
      </c>
      <c r="M3" s="123" t="s">
        <v>56</v>
      </c>
      <c r="N3" s="123"/>
      <c r="O3" s="123"/>
      <c r="P3" s="123"/>
      <c r="Q3" s="123"/>
      <c r="R3" t="s">
        <v>2</v>
      </c>
    </row>
    <row r="4" spans="1:19" s="44" customFormat="1" ht="2.25" customHeight="1" x14ac:dyDescent="0.15">
      <c r="J4" s="45"/>
      <c r="K4" s="45"/>
      <c r="L4" s="45"/>
      <c r="M4" s="46"/>
      <c r="N4" s="46"/>
      <c r="O4" s="46"/>
      <c r="P4" s="46"/>
      <c r="Q4" s="46"/>
    </row>
    <row r="5" spans="1:19" x14ac:dyDescent="0.15">
      <c r="L5" s="1" t="s">
        <v>4</v>
      </c>
      <c r="M5" s="124">
        <v>45174</v>
      </c>
      <c r="N5" s="124"/>
      <c r="O5" s="124"/>
      <c r="P5" s="124"/>
      <c r="Q5" s="124"/>
    </row>
    <row r="6" spans="1:19" ht="4.5" customHeight="1" x14ac:dyDescent="0.15"/>
    <row r="7" spans="1:19" ht="21" customHeight="1" x14ac:dyDescent="0.15">
      <c r="A7" s="79" t="s">
        <v>5</v>
      </c>
      <c r="B7" s="79"/>
      <c r="C7" s="79"/>
      <c r="D7" s="79"/>
      <c r="E7" s="79"/>
      <c r="F7" s="79" t="s">
        <v>6</v>
      </c>
      <c r="G7" s="79"/>
      <c r="H7" s="79"/>
      <c r="I7" s="92" t="s">
        <v>10</v>
      </c>
      <c r="J7" s="113"/>
      <c r="K7" s="52"/>
      <c r="L7" s="125"/>
      <c r="M7" s="125"/>
      <c r="N7" s="5"/>
      <c r="O7" s="125"/>
      <c r="P7" s="125"/>
      <c r="Q7" s="5"/>
      <c r="R7" s="5"/>
      <c r="S7" s="22"/>
    </row>
    <row r="8" spans="1:19" ht="27.75" customHeight="1" x14ac:dyDescent="0.15">
      <c r="A8" s="126" t="s">
        <v>57</v>
      </c>
      <c r="B8" s="126"/>
      <c r="C8" s="126"/>
      <c r="D8" s="126"/>
      <c r="E8" s="126"/>
      <c r="F8" s="127" t="s">
        <v>55</v>
      </c>
      <c r="G8" s="128"/>
      <c r="H8" s="129"/>
      <c r="I8" s="83"/>
      <c r="J8" s="120"/>
      <c r="K8" s="51"/>
      <c r="L8" s="130" t="s">
        <v>58</v>
      </c>
      <c r="M8" s="131"/>
      <c r="N8" s="7"/>
      <c r="O8" s="132">
        <v>4</v>
      </c>
      <c r="P8" s="132"/>
      <c r="Q8" s="7" t="s">
        <v>11</v>
      </c>
      <c r="R8" s="7"/>
      <c r="S8" s="24"/>
    </row>
    <row r="9" spans="1:19" ht="2.25" customHeight="1" x14ac:dyDescent="0.15">
      <c r="A9" s="126"/>
      <c r="B9" s="126"/>
      <c r="C9" s="126"/>
      <c r="D9" s="126"/>
      <c r="E9" s="126"/>
      <c r="F9" s="81" t="s">
        <v>54</v>
      </c>
      <c r="G9" s="113"/>
      <c r="H9" s="82"/>
      <c r="I9" s="83"/>
      <c r="J9" s="120"/>
      <c r="K9" s="39"/>
      <c r="L9" s="15"/>
      <c r="M9" s="15"/>
      <c r="N9" s="15"/>
      <c r="O9" s="15"/>
      <c r="P9" s="15"/>
      <c r="Q9" s="15"/>
      <c r="R9" s="15"/>
      <c r="S9" s="24"/>
    </row>
    <row r="10" spans="1:19" ht="30.75" customHeight="1" x14ac:dyDescent="0.15">
      <c r="A10" s="126"/>
      <c r="B10" s="126"/>
      <c r="C10" s="126"/>
      <c r="D10" s="126"/>
      <c r="E10" s="126"/>
      <c r="F10" s="85"/>
      <c r="G10" s="114"/>
      <c r="H10" s="86"/>
      <c r="I10" s="83"/>
      <c r="J10" s="120"/>
      <c r="K10" s="108" t="s">
        <v>52</v>
      </c>
      <c r="L10" s="109"/>
      <c r="M10" s="109"/>
      <c r="N10" s="109"/>
      <c r="O10" s="109"/>
      <c r="P10" s="109"/>
      <c r="Q10" s="109"/>
      <c r="R10" s="109"/>
      <c r="S10" s="110"/>
    </row>
    <row r="11" spans="1:19" ht="32.25" customHeight="1" x14ac:dyDescent="0.15">
      <c r="A11" s="126"/>
      <c r="B11" s="126"/>
      <c r="C11" s="126"/>
      <c r="D11" s="126"/>
      <c r="E11" s="126"/>
      <c r="F11" s="71" t="s">
        <v>59</v>
      </c>
      <c r="G11" s="133" t="s">
        <v>60</v>
      </c>
      <c r="H11" s="134"/>
      <c r="I11" s="85"/>
      <c r="J11" s="114"/>
      <c r="K11" s="25" t="s">
        <v>20</v>
      </c>
      <c r="L11" s="8"/>
      <c r="M11" s="9"/>
      <c r="N11" s="9"/>
      <c r="O11" s="9"/>
      <c r="P11" s="72">
        <v>6</v>
      </c>
      <c r="Q11" s="8" t="s">
        <v>21</v>
      </c>
      <c r="R11" s="26"/>
      <c r="S11" s="27"/>
    </row>
    <row r="12" spans="1:19" ht="4.5" customHeight="1" x14ac:dyDescent="0.15">
      <c r="A12" s="92" t="s">
        <v>12</v>
      </c>
      <c r="B12" s="82"/>
      <c r="C12" s="54"/>
      <c r="D12" s="54"/>
      <c r="E12" s="54"/>
      <c r="F12" s="54"/>
      <c r="G12" s="54"/>
      <c r="H12" s="54"/>
      <c r="I12" s="17"/>
      <c r="J12" s="17"/>
      <c r="K12" s="18"/>
      <c r="L12" s="18"/>
      <c r="M12" s="28"/>
      <c r="N12" s="28"/>
      <c r="O12" s="28"/>
      <c r="P12" s="28"/>
      <c r="Q12" s="29"/>
      <c r="R12" s="30"/>
      <c r="S12" s="22"/>
    </row>
    <row r="13" spans="1:19" ht="35.25" customHeight="1" x14ac:dyDescent="0.15">
      <c r="A13" s="83"/>
      <c r="B13" s="84"/>
      <c r="C13" s="56"/>
      <c r="D13" s="31" t="s">
        <v>15</v>
      </c>
      <c r="E13" s="11" t="s">
        <v>9</v>
      </c>
      <c r="F13" s="11"/>
      <c r="G13" s="11"/>
      <c r="H13" s="11"/>
      <c r="I13" s="14"/>
      <c r="J13" s="135">
        <v>7</v>
      </c>
      <c r="K13" s="135"/>
      <c r="L13" s="19" t="s">
        <v>8</v>
      </c>
      <c r="M13" s="14"/>
      <c r="N13" s="14"/>
      <c r="O13" s="14"/>
      <c r="P13" s="14"/>
      <c r="Q13" s="11"/>
      <c r="R13" s="11"/>
      <c r="S13" s="24"/>
    </row>
    <row r="14" spans="1:19" ht="4.5" customHeight="1" x14ac:dyDescent="0.15">
      <c r="A14" s="83"/>
      <c r="B14" s="84"/>
      <c r="C14" s="56"/>
      <c r="D14" s="31"/>
      <c r="E14" s="11"/>
      <c r="F14" s="11"/>
      <c r="G14" s="11"/>
      <c r="H14" s="11"/>
      <c r="I14" s="11"/>
      <c r="J14" s="13"/>
      <c r="K14" s="13"/>
      <c r="L14" s="14"/>
      <c r="M14" s="11"/>
      <c r="N14" s="11"/>
      <c r="O14" s="11"/>
      <c r="P14" s="11"/>
      <c r="Q14" s="11"/>
      <c r="R14" s="11"/>
      <c r="S14" s="24"/>
    </row>
    <row r="15" spans="1:19" ht="35.25" customHeight="1" x14ac:dyDescent="0.15">
      <c r="A15" s="83"/>
      <c r="B15" s="84"/>
      <c r="C15" s="56"/>
      <c r="D15" s="11" t="s">
        <v>19</v>
      </c>
      <c r="E15" s="11"/>
      <c r="F15" s="11"/>
      <c r="G15" s="11"/>
      <c r="H15" s="11"/>
      <c r="I15" s="11"/>
      <c r="J15" s="135">
        <v>6</v>
      </c>
      <c r="K15" s="135"/>
      <c r="L15" s="10" t="s">
        <v>8</v>
      </c>
      <c r="M15" s="11" t="s">
        <v>13</v>
      </c>
      <c r="N15" s="11"/>
      <c r="O15" s="11"/>
      <c r="P15" s="11"/>
      <c r="Q15" s="11"/>
      <c r="R15" s="11"/>
      <c r="S15" s="24"/>
    </row>
    <row r="16" spans="1:19" ht="4.5" customHeight="1" x14ac:dyDescent="0.15">
      <c r="A16" s="83"/>
      <c r="B16" s="84"/>
      <c r="C16" s="56"/>
      <c r="D16" s="31"/>
      <c r="E16" s="11"/>
      <c r="F16" s="11"/>
      <c r="G16" s="11"/>
      <c r="H16" s="11"/>
      <c r="I16" s="11"/>
      <c r="J16" s="20"/>
      <c r="K16" s="20"/>
      <c r="L16" s="16"/>
      <c r="M16" s="11"/>
      <c r="N16" s="11"/>
      <c r="O16" s="11"/>
      <c r="P16" s="11"/>
      <c r="Q16" s="11"/>
      <c r="R16" s="11"/>
      <c r="S16" s="24"/>
    </row>
    <row r="17" spans="1:19" ht="35.25" customHeight="1" x14ac:dyDescent="0.15">
      <c r="A17" s="83"/>
      <c r="B17" s="84"/>
      <c r="C17" s="56"/>
      <c r="D17" s="11" t="s">
        <v>18</v>
      </c>
      <c r="E17" s="11"/>
      <c r="F17" s="11"/>
      <c r="G17" s="11"/>
      <c r="H17" s="11"/>
      <c r="I17" s="11"/>
      <c r="J17" s="135">
        <v>31</v>
      </c>
      <c r="K17" s="135"/>
      <c r="L17" s="10" t="s">
        <v>8</v>
      </c>
      <c r="M17" s="11" t="s">
        <v>14</v>
      </c>
      <c r="N17" s="11"/>
      <c r="O17" s="11"/>
      <c r="P17" s="11"/>
      <c r="Q17" s="57">
        <f>IFERROR(J15/J17,0)</f>
        <v>0.19354838709677419</v>
      </c>
      <c r="R17" s="10" t="s">
        <v>2</v>
      </c>
      <c r="S17" s="24"/>
    </row>
    <row r="18" spans="1:19" ht="4.5" customHeight="1" x14ac:dyDescent="0.15">
      <c r="A18" s="83"/>
      <c r="B18" s="84"/>
      <c r="C18" s="56"/>
      <c r="D18" s="31"/>
      <c r="E18" s="11"/>
      <c r="F18" s="11"/>
      <c r="G18" s="11"/>
      <c r="H18" s="11"/>
      <c r="I18" s="11"/>
      <c r="J18" s="20"/>
      <c r="K18" s="20"/>
      <c r="L18" s="16"/>
      <c r="M18" s="11"/>
      <c r="N18" s="11"/>
      <c r="O18" s="11"/>
      <c r="P18" s="11"/>
      <c r="Q18" s="11"/>
      <c r="R18" s="11"/>
      <c r="S18" s="24"/>
    </row>
    <row r="19" spans="1:19" ht="35.25" customHeight="1" x14ac:dyDescent="0.15">
      <c r="A19" s="83"/>
      <c r="B19" s="84"/>
      <c r="C19" s="56"/>
      <c r="D19" s="31" t="s">
        <v>16</v>
      </c>
      <c r="E19" s="11" t="s">
        <v>17</v>
      </c>
      <c r="F19" s="11"/>
      <c r="G19" s="11"/>
      <c r="H19" s="11"/>
      <c r="I19" s="11"/>
      <c r="J19" s="11"/>
      <c r="K19" s="33"/>
      <c r="L19" s="135">
        <v>2</v>
      </c>
      <c r="M19" s="135"/>
      <c r="N19" s="135"/>
      <c r="O19" s="10" t="s">
        <v>8</v>
      </c>
      <c r="P19" s="11"/>
      <c r="Q19" s="11"/>
      <c r="R19" s="11"/>
      <c r="S19" s="24"/>
    </row>
    <row r="20" spans="1:19" ht="4.5" customHeight="1" x14ac:dyDescent="0.15">
      <c r="A20" s="85"/>
      <c r="B20" s="86"/>
      <c r="C20" s="55"/>
      <c r="D20" s="32"/>
      <c r="E20" s="32"/>
      <c r="F20" s="32"/>
      <c r="G20" s="32"/>
      <c r="H20" s="32"/>
      <c r="I20" s="32"/>
      <c r="J20" s="32"/>
      <c r="K20" s="32"/>
      <c r="L20" s="32"/>
      <c r="M20" s="32"/>
      <c r="N20" s="32"/>
      <c r="O20" s="32"/>
      <c r="P20" s="32"/>
      <c r="Q20" s="32"/>
      <c r="R20" s="32"/>
      <c r="S20" s="27"/>
    </row>
    <row r="21" spans="1:19" ht="10.5" customHeight="1" x14ac:dyDescent="0.15">
      <c r="A21" s="92" t="s">
        <v>22</v>
      </c>
      <c r="B21" s="93"/>
      <c r="C21" s="36"/>
      <c r="D21" s="12"/>
      <c r="E21" s="12"/>
      <c r="F21" s="12"/>
      <c r="G21" s="12"/>
      <c r="H21" s="12"/>
      <c r="I21" s="12"/>
      <c r="J21" s="12"/>
      <c r="K21" s="12"/>
      <c r="L21" s="12"/>
      <c r="M21" s="12"/>
      <c r="N21" s="12"/>
      <c r="O21" s="12"/>
      <c r="P21" s="12"/>
      <c r="Q21" s="12"/>
      <c r="R21" s="12"/>
      <c r="S21" s="22"/>
    </row>
    <row r="22" spans="1:19" ht="35.25" customHeight="1" x14ac:dyDescent="0.15">
      <c r="A22" s="94"/>
      <c r="B22" s="95"/>
      <c r="C22" s="53"/>
      <c r="D22" s="138">
        <v>45174</v>
      </c>
      <c r="E22" s="139"/>
      <c r="F22" s="139"/>
      <c r="G22" s="53" t="s">
        <v>23</v>
      </c>
      <c r="H22" s="138">
        <v>45176</v>
      </c>
      <c r="I22" s="139"/>
      <c r="J22" s="139"/>
      <c r="K22" s="139"/>
      <c r="L22" s="139"/>
      <c r="M22" s="11"/>
      <c r="N22" s="11"/>
      <c r="O22" s="100" t="str">
        <f>IF(D22="","（　日間）","（　"&amp;H22-D22+1&amp;"　日間）")</f>
        <v>（　3　日間）</v>
      </c>
      <c r="P22" s="100"/>
      <c r="Q22" s="100"/>
      <c r="R22" s="37"/>
      <c r="S22" s="24"/>
    </row>
    <row r="23" spans="1:19" ht="7.5" customHeight="1" x14ac:dyDescent="0.15">
      <c r="A23" s="96"/>
      <c r="B23" s="97"/>
      <c r="C23" s="38"/>
      <c r="D23" s="10"/>
      <c r="E23" s="10"/>
      <c r="F23" s="10"/>
      <c r="G23" s="10"/>
      <c r="H23" s="10"/>
      <c r="I23" s="10"/>
      <c r="J23" s="10"/>
      <c r="K23" s="10"/>
      <c r="L23" s="10"/>
      <c r="M23" s="10"/>
      <c r="N23" s="10"/>
      <c r="O23" s="10"/>
      <c r="P23" s="10"/>
      <c r="Q23" s="10"/>
      <c r="R23" s="10"/>
      <c r="S23" s="27"/>
    </row>
    <row r="24" spans="1:19" ht="75" customHeight="1" x14ac:dyDescent="0.15">
      <c r="A24" s="79" t="s">
        <v>24</v>
      </c>
      <c r="B24" s="79"/>
      <c r="C24" s="90" t="s">
        <v>25</v>
      </c>
      <c r="D24" s="91"/>
      <c r="E24" s="91"/>
      <c r="F24" s="91"/>
      <c r="G24" s="91"/>
      <c r="H24" s="91"/>
      <c r="I24" s="91"/>
      <c r="J24" s="91"/>
      <c r="K24" s="91"/>
      <c r="L24" s="91"/>
      <c r="M24" s="91"/>
      <c r="N24" s="91"/>
      <c r="O24" s="91"/>
      <c r="P24" s="91"/>
      <c r="Q24" s="91"/>
      <c r="R24" s="91"/>
      <c r="S24" s="91"/>
    </row>
    <row r="25" spans="1:19" ht="4.5" customHeight="1" x14ac:dyDescent="0.15">
      <c r="A25" s="81" t="s">
        <v>26</v>
      </c>
      <c r="B25" s="82"/>
      <c r="C25" s="76"/>
      <c r="D25" s="76"/>
      <c r="E25" s="76"/>
      <c r="F25" s="76"/>
      <c r="G25" s="76"/>
      <c r="H25" s="76"/>
      <c r="I25" s="17"/>
      <c r="J25" s="17"/>
      <c r="K25" s="18"/>
      <c r="L25" s="18"/>
      <c r="M25" s="28"/>
      <c r="N25" s="28"/>
      <c r="O25" s="28"/>
      <c r="P25" s="28"/>
      <c r="Q25" s="29"/>
      <c r="R25" s="30"/>
      <c r="S25" s="22"/>
    </row>
    <row r="26" spans="1:19" ht="35.25" customHeight="1" x14ac:dyDescent="0.15">
      <c r="A26" s="83"/>
      <c r="B26" s="84"/>
      <c r="C26" s="78"/>
      <c r="D26" s="31" t="s">
        <v>15</v>
      </c>
      <c r="E26" s="11" t="s">
        <v>62</v>
      </c>
      <c r="F26" s="11"/>
      <c r="G26" s="11"/>
      <c r="H26" s="11"/>
      <c r="I26" s="14"/>
      <c r="J26" s="140" t="s">
        <v>64</v>
      </c>
      <c r="K26" s="140"/>
      <c r="L26" s="14"/>
      <c r="M26" s="14"/>
      <c r="N26" s="14"/>
      <c r="O26" s="14"/>
      <c r="P26" s="14"/>
      <c r="Q26" s="11"/>
      <c r="R26" s="11"/>
      <c r="S26" s="24"/>
    </row>
    <row r="27" spans="1:19" ht="4.5" customHeight="1" x14ac:dyDescent="0.15">
      <c r="A27" s="83"/>
      <c r="B27" s="84"/>
      <c r="C27" s="78"/>
      <c r="D27" s="31"/>
      <c r="E27" s="11"/>
      <c r="F27" s="11"/>
      <c r="G27" s="11"/>
      <c r="H27" s="11"/>
      <c r="I27" s="11"/>
      <c r="J27" s="13"/>
      <c r="K27" s="13"/>
      <c r="L27" s="14"/>
      <c r="M27" s="11"/>
      <c r="N27" s="11"/>
      <c r="O27" s="11"/>
      <c r="P27" s="11"/>
      <c r="Q27" s="11"/>
      <c r="R27" s="11"/>
      <c r="S27" s="24"/>
    </row>
    <row r="28" spans="1:19" ht="35.25" customHeight="1" x14ac:dyDescent="0.15">
      <c r="A28" s="83"/>
      <c r="B28" s="84"/>
      <c r="C28" s="78"/>
      <c r="D28" s="31" t="s">
        <v>16</v>
      </c>
      <c r="E28" s="87" t="s">
        <v>63</v>
      </c>
      <c r="F28" s="87"/>
      <c r="G28" s="87"/>
      <c r="H28" s="87"/>
      <c r="I28" s="87"/>
      <c r="J28" s="87"/>
      <c r="K28" s="87"/>
      <c r="L28" s="87"/>
      <c r="M28" s="102">
        <v>1</v>
      </c>
      <c r="N28" s="102"/>
      <c r="O28" s="102"/>
      <c r="P28" s="10" t="s">
        <v>8</v>
      </c>
      <c r="Q28" s="11"/>
      <c r="R28" s="11"/>
      <c r="S28" s="24"/>
    </row>
    <row r="29" spans="1:19" ht="4.5" customHeight="1" x14ac:dyDescent="0.15">
      <c r="A29" s="85"/>
      <c r="B29" s="86"/>
      <c r="C29" s="77"/>
      <c r="D29" s="32"/>
      <c r="E29" s="32"/>
      <c r="F29" s="32"/>
      <c r="G29" s="32"/>
      <c r="H29" s="32"/>
      <c r="I29" s="32"/>
      <c r="J29" s="32"/>
      <c r="K29" s="32"/>
      <c r="L29" s="32"/>
      <c r="M29" s="32"/>
      <c r="N29" s="32"/>
      <c r="O29" s="32"/>
      <c r="P29" s="32"/>
      <c r="Q29" s="32"/>
      <c r="R29" s="32"/>
      <c r="S29" s="27"/>
    </row>
    <row r="30" spans="1:19" ht="102" customHeight="1" x14ac:dyDescent="0.15">
      <c r="A30" s="79" t="s">
        <v>27</v>
      </c>
      <c r="B30" s="88"/>
      <c r="C30" s="136" t="s">
        <v>61</v>
      </c>
      <c r="D30" s="137"/>
      <c r="E30" s="137"/>
      <c r="F30" s="137"/>
      <c r="G30" s="137"/>
      <c r="H30" s="137"/>
      <c r="I30" s="137"/>
      <c r="J30" s="137"/>
      <c r="K30" s="137"/>
      <c r="L30" s="137"/>
      <c r="M30" s="137"/>
      <c r="N30" s="137"/>
      <c r="O30" s="137"/>
      <c r="P30" s="137"/>
      <c r="Q30" s="137"/>
      <c r="R30" s="137"/>
      <c r="S30" s="137"/>
    </row>
    <row r="31" spans="1:19" ht="17.25" customHeight="1" x14ac:dyDescent="0.15">
      <c r="A31" t="s">
        <v>38</v>
      </c>
    </row>
  </sheetData>
  <mergeCells count="31">
    <mergeCell ref="A30:B30"/>
    <mergeCell ref="C30:S30"/>
    <mergeCell ref="A21:B23"/>
    <mergeCell ref="D22:F22"/>
    <mergeCell ref="H22:L22"/>
    <mergeCell ref="O22:Q22"/>
    <mergeCell ref="A24:B24"/>
    <mergeCell ref="C24:S24"/>
    <mergeCell ref="A25:B29"/>
    <mergeCell ref="J26:K26"/>
    <mergeCell ref="E28:L28"/>
    <mergeCell ref="M28:O28"/>
    <mergeCell ref="A12:B20"/>
    <mergeCell ref="J13:K13"/>
    <mergeCell ref="J15:K15"/>
    <mergeCell ref="J17:K17"/>
    <mergeCell ref="L19:N19"/>
    <mergeCell ref="M3:Q3"/>
    <mergeCell ref="M5:Q5"/>
    <mergeCell ref="A7:E7"/>
    <mergeCell ref="F7:H7"/>
    <mergeCell ref="I7:J11"/>
    <mergeCell ref="L7:M7"/>
    <mergeCell ref="O7:P7"/>
    <mergeCell ref="A8:E11"/>
    <mergeCell ref="F8:H8"/>
    <mergeCell ref="L8:M8"/>
    <mergeCell ref="O8:P8"/>
    <mergeCell ref="F9:H10"/>
    <mergeCell ref="K10:S10"/>
    <mergeCell ref="G11:H11"/>
  </mergeCells>
  <phoneticPr fontId="1"/>
  <dataValidations count="4">
    <dataValidation type="list" allowBlank="1" showInputMessage="1" showErrorMessage="1" sqref="M3:M4">
      <formula1>"選択してください,休校/休園,学年閉鎖,学級閉鎖"</formula1>
    </dataValidation>
    <dataValidation type="list" allowBlank="1" showInputMessage="1" showErrorMessage="1" sqref="L8:M8">
      <formula1>"選択してください,1年,2年,3年,4年,5年,6年,特別支援学級,年小,年中,年長"</formula1>
    </dataValidation>
    <dataValidation type="list" allowBlank="1" showInputMessage="1" showErrorMessage="1" sqref="F8:H8">
      <formula1>"選択してください,保育所等,幼稚園,市立小学校,市立中学校,私立小学校,私立中学校,高等学校,その他(特別支援学校、専門学校など)"</formula1>
    </dataValidation>
    <dataValidation type="list" allowBlank="1" showInputMessage="1" showErrorMessage="1" sqref="J26:K26">
      <formula1>"選択してください,Ａ,Ｂ,不明"</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19050</xdr:colOff>
                    <xdr:row>23</xdr:row>
                    <xdr:rowOff>161925</xdr:rowOff>
                  </from>
                  <to>
                    <xdr:col>3</xdr:col>
                    <xdr:colOff>266700</xdr:colOff>
                    <xdr:row>23</xdr:row>
                    <xdr:rowOff>447675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28575</xdr:colOff>
                    <xdr:row>23</xdr:row>
                    <xdr:rowOff>161925</xdr:rowOff>
                  </from>
                  <to>
                    <xdr:col>5</xdr:col>
                    <xdr:colOff>285750</xdr:colOff>
                    <xdr:row>23</xdr:row>
                    <xdr:rowOff>447675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9525</xdr:colOff>
                    <xdr:row>23</xdr:row>
                    <xdr:rowOff>161925</xdr:rowOff>
                  </from>
                  <to>
                    <xdr:col>6</xdr:col>
                    <xdr:colOff>257175</xdr:colOff>
                    <xdr:row>23</xdr:row>
                    <xdr:rowOff>447675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219075</xdr:colOff>
                    <xdr:row>23</xdr:row>
                    <xdr:rowOff>161925</xdr:rowOff>
                  </from>
                  <to>
                    <xdr:col>9</xdr:col>
                    <xdr:colOff>476250</xdr:colOff>
                    <xdr:row>23</xdr:row>
                    <xdr:rowOff>447675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11</xdr:col>
                    <xdr:colOff>342900</xdr:colOff>
                    <xdr:row>23</xdr:row>
                    <xdr:rowOff>161925</xdr:rowOff>
                  </from>
                  <to>
                    <xdr:col>12</xdr:col>
                    <xdr:colOff>228600</xdr:colOff>
                    <xdr:row>23</xdr:row>
                    <xdr:rowOff>447675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361950</xdr:colOff>
                    <xdr:row>23</xdr:row>
                    <xdr:rowOff>161925</xdr:rowOff>
                  </from>
                  <to>
                    <xdr:col>15</xdr:col>
                    <xdr:colOff>238125</xdr:colOff>
                    <xdr:row>23</xdr:row>
                    <xdr:rowOff>447675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19050</xdr:colOff>
                    <xdr:row>23</xdr:row>
                    <xdr:rowOff>514350</xdr:rowOff>
                  </from>
                  <to>
                    <xdr:col>3</xdr:col>
                    <xdr:colOff>266700</xdr:colOff>
                    <xdr:row>23</xdr:row>
                    <xdr:rowOff>800100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28575</xdr:colOff>
                    <xdr:row>23</xdr:row>
                    <xdr:rowOff>514350</xdr:rowOff>
                  </from>
                  <to>
                    <xdr:col>5</xdr:col>
                    <xdr:colOff>276225</xdr:colOff>
                    <xdr:row>23</xdr:row>
                    <xdr:rowOff>800100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123825</xdr:colOff>
                    <xdr:row>23</xdr:row>
                    <xdr:rowOff>514350</xdr:rowOff>
                  </from>
                  <to>
                    <xdr:col>7</xdr:col>
                    <xdr:colOff>0</xdr:colOff>
                    <xdr:row>23</xdr:row>
                    <xdr:rowOff>800100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L2" sqref="L2"/>
    </sheetView>
  </sheetViews>
  <sheetFormatPr defaultRowHeight="13.5" x14ac:dyDescent="0.15"/>
  <cols>
    <col min="1" max="1" width="15.125" bestFit="1" customWidth="1"/>
    <col min="5" max="5" width="14.875" bestFit="1" customWidth="1"/>
    <col min="7" max="7" width="16.125" bestFit="1" customWidth="1"/>
    <col min="11" max="11" width="15" bestFit="1" customWidth="1"/>
    <col min="12" max="12" width="24.125" customWidth="1"/>
  </cols>
  <sheetData>
    <row r="1" spans="1:12" x14ac:dyDescent="0.15">
      <c r="A1" t="s">
        <v>4</v>
      </c>
      <c r="B1" t="s">
        <v>5</v>
      </c>
      <c r="C1" t="s">
        <v>6</v>
      </c>
      <c r="D1" t="s">
        <v>45</v>
      </c>
      <c r="E1" t="s">
        <v>44</v>
      </c>
      <c r="F1" t="s">
        <v>10</v>
      </c>
      <c r="G1" t="s">
        <v>46</v>
      </c>
      <c r="H1" t="s">
        <v>30</v>
      </c>
      <c r="I1" t="s">
        <v>47</v>
      </c>
      <c r="J1" t="s">
        <v>48</v>
      </c>
      <c r="K1" t="s">
        <v>49</v>
      </c>
      <c r="L1" t="s">
        <v>22</v>
      </c>
    </row>
    <row r="2" spans="1:12" x14ac:dyDescent="0.15">
      <c r="A2" s="2">
        <f>別紙1!M6</f>
        <v>0</v>
      </c>
      <c r="B2">
        <f>別紙1!A9</f>
        <v>0</v>
      </c>
      <c r="C2" t="str">
        <f>別紙1!F9</f>
        <v>選択してください</v>
      </c>
      <c r="D2" t="str">
        <f>別紙1!F12&amp;別紙1!G12</f>
        <v/>
      </c>
      <c r="E2" t="str">
        <f>別紙1!M4</f>
        <v>選択してください</v>
      </c>
      <c r="F2" t="str">
        <f>別紙2!B7</f>
        <v>選択してください</v>
      </c>
      <c r="G2">
        <f>別紙2!H7</f>
        <v>0</v>
      </c>
      <c r="H2">
        <f>別紙2!C7</f>
        <v>0</v>
      </c>
      <c r="I2">
        <f>別紙2!D7</f>
        <v>0</v>
      </c>
      <c r="J2">
        <f>別紙2!F7</f>
        <v>0</v>
      </c>
      <c r="K2">
        <f>別紙2!G7</f>
        <v>0</v>
      </c>
      <c r="L2" s="50" t="str">
        <f>TEXT(別紙1!D23,"m/d")&amp;別紙1!G23&amp;TEXT(別紙1!H23,"m/d")</f>
        <v>1/0～1/0</v>
      </c>
    </row>
    <row r="3" spans="1:12" x14ac:dyDescent="0.15">
      <c r="A3" s="2">
        <f>A2</f>
        <v>0</v>
      </c>
      <c r="B3">
        <f>B2</f>
        <v>0</v>
      </c>
      <c r="C3" t="str">
        <f>C2</f>
        <v>選択してください</v>
      </c>
      <c r="D3" t="str">
        <f>D2</f>
        <v/>
      </c>
      <c r="E3" t="str">
        <f>E2</f>
        <v>選択してください</v>
      </c>
      <c r="F3">
        <f>別紙2!B8</f>
        <v>0</v>
      </c>
      <c r="G3">
        <f>別紙2!H8</f>
        <v>0</v>
      </c>
      <c r="H3">
        <f>別紙2!C8</f>
        <v>0</v>
      </c>
      <c r="I3">
        <f>別紙2!D8</f>
        <v>0</v>
      </c>
      <c r="J3">
        <f>別紙2!F8</f>
        <v>0</v>
      </c>
      <c r="K3">
        <f>別紙2!G8</f>
        <v>0</v>
      </c>
      <c r="L3" s="48" t="str">
        <f>L2</f>
        <v>1/0～1/0</v>
      </c>
    </row>
    <row r="4" spans="1:12" x14ac:dyDescent="0.15">
      <c r="A4" s="2">
        <f t="shared" ref="A4:A20" si="0">A3</f>
        <v>0</v>
      </c>
      <c r="B4">
        <f t="shared" ref="B4:B20" si="1">B3</f>
        <v>0</v>
      </c>
      <c r="C4" t="str">
        <f t="shared" ref="C4:C20" si="2">C3</f>
        <v>選択してください</v>
      </c>
      <c r="D4" t="str">
        <f t="shared" ref="D4:D21" si="3">D3</f>
        <v/>
      </c>
      <c r="E4" t="str">
        <f t="shared" ref="E4:E21" si="4">E3</f>
        <v>選択してください</v>
      </c>
      <c r="F4">
        <f>別紙2!B9</f>
        <v>0</v>
      </c>
      <c r="G4">
        <f>別紙2!H9</f>
        <v>0</v>
      </c>
      <c r="H4">
        <f>別紙2!C9</f>
        <v>0</v>
      </c>
      <c r="I4">
        <f>別紙2!D9</f>
        <v>0</v>
      </c>
      <c r="J4">
        <f>別紙2!F9</f>
        <v>0</v>
      </c>
      <c r="K4">
        <f>別紙2!G9</f>
        <v>0</v>
      </c>
      <c r="L4" s="48" t="str">
        <f t="shared" ref="L4:L21" si="5">L3</f>
        <v>1/0～1/0</v>
      </c>
    </row>
    <row r="5" spans="1:12" x14ac:dyDescent="0.15">
      <c r="A5" s="2">
        <f t="shared" si="0"/>
        <v>0</v>
      </c>
      <c r="B5">
        <f t="shared" si="1"/>
        <v>0</v>
      </c>
      <c r="C5" t="str">
        <f t="shared" si="2"/>
        <v>選択してください</v>
      </c>
      <c r="D5" t="str">
        <f t="shared" si="3"/>
        <v/>
      </c>
      <c r="E5" t="str">
        <f t="shared" si="4"/>
        <v>選択してください</v>
      </c>
      <c r="F5">
        <f>別紙2!B10</f>
        <v>0</v>
      </c>
      <c r="G5">
        <f>別紙2!H10</f>
        <v>0</v>
      </c>
      <c r="H5">
        <f>別紙2!C10</f>
        <v>0</v>
      </c>
      <c r="I5">
        <f>別紙2!D10</f>
        <v>0</v>
      </c>
      <c r="J5">
        <f>別紙2!F10</f>
        <v>0</v>
      </c>
      <c r="K5">
        <f>別紙2!G10</f>
        <v>0</v>
      </c>
      <c r="L5" s="48" t="str">
        <f t="shared" si="5"/>
        <v>1/0～1/0</v>
      </c>
    </row>
    <row r="6" spans="1:12" x14ac:dyDescent="0.15">
      <c r="A6" s="2">
        <f t="shared" si="0"/>
        <v>0</v>
      </c>
      <c r="B6">
        <f t="shared" si="1"/>
        <v>0</v>
      </c>
      <c r="C6" t="str">
        <f t="shared" si="2"/>
        <v>選択してください</v>
      </c>
      <c r="D6" t="str">
        <f t="shared" si="3"/>
        <v/>
      </c>
      <c r="E6" t="str">
        <f t="shared" si="4"/>
        <v>選択してください</v>
      </c>
      <c r="F6">
        <f>別紙2!B11</f>
        <v>0</v>
      </c>
      <c r="G6">
        <f>別紙2!H11</f>
        <v>0</v>
      </c>
      <c r="H6">
        <f>別紙2!C11</f>
        <v>0</v>
      </c>
      <c r="I6">
        <f>別紙2!D11</f>
        <v>0</v>
      </c>
      <c r="J6">
        <f>別紙2!F11</f>
        <v>0</v>
      </c>
      <c r="K6">
        <f>別紙2!G11</f>
        <v>0</v>
      </c>
      <c r="L6" s="48" t="str">
        <f t="shared" si="5"/>
        <v>1/0～1/0</v>
      </c>
    </row>
    <row r="7" spans="1:12" x14ac:dyDescent="0.15">
      <c r="A7" s="2">
        <f t="shared" si="0"/>
        <v>0</v>
      </c>
      <c r="B7">
        <f t="shared" si="1"/>
        <v>0</v>
      </c>
      <c r="C7" t="str">
        <f t="shared" si="2"/>
        <v>選択してください</v>
      </c>
      <c r="D7" t="str">
        <f t="shared" si="3"/>
        <v/>
      </c>
      <c r="E7" t="str">
        <f t="shared" si="4"/>
        <v>選択してください</v>
      </c>
      <c r="F7">
        <f>別紙2!B12</f>
        <v>0</v>
      </c>
      <c r="G7">
        <f>別紙2!H12</f>
        <v>0</v>
      </c>
      <c r="H7">
        <f>別紙2!C12</f>
        <v>0</v>
      </c>
      <c r="I7">
        <f>別紙2!D12</f>
        <v>0</v>
      </c>
      <c r="J7">
        <f>別紙2!F12</f>
        <v>0</v>
      </c>
      <c r="K7">
        <f>別紙2!G12</f>
        <v>0</v>
      </c>
      <c r="L7" s="48" t="str">
        <f t="shared" si="5"/>
        <v>1/0～1/0</v>
      </c>
    </row>
    <row r="8" spans="1:12" x14ac:dyDescent="0.15">
      <c r="A8" s="2">
        <f t="shared" si="0"/>
        <v>0</v>
      </c>
      <c r="B8">
        <f t="shared" si="1"/>
        <v>0</v>
      </c>
      <c r="C8" t="str">
        <f t="shared" si="2"/>
        <v>選択してください</v>
      </c>
      <c r="D8" t="str">
        <f t="shared" si="3"/>
        <v/>
      </c>
      <c r="E8" t="str">
        <f t="shared" si="4"/>
        <v>選択してください</v>
      </c>
      <c r="F8">
        <f>別紙2!B13</f>
        <v>0</v>
      </c>
      <c r="G8">
        <f>別紙2!H13</f>
        <v>0</v>
      </c>
      <c r="H8">
        <f>別紙2!C13</f>
        <v>0</v>
      </c>
      <c r="I8">
        <f>別紙2!D13</f>
        <v>0</v>
      </c>
      <c r="J8">
        <f>別紙2!F13</f>
        <v>0</v>
      </c>
      <c r="K8">
        <f>別紙2!G13</f>
        <v>0</v>
      </c>
      <c r="L8" s="48" t="str">
        <f t="shared" si="5"/>
        <v>1/0～1/0</v>
      </c>
    </row>
    <row r="9" spans="1:12" x14ac:dyDescent="0.15">
      <c r="A9" s="2">
        <f t="shared" si="0"/>
        <v>0</v>
      </c>
      <c r="B9">
        <f t="shared" si="1"/>
        <v>0</v>
      </c>
      <c r="C9" t="str">
        <f t="shared" si="2"/>
        <v>選択してください</v>
      </c>
      <c r="D9" t="str">
        <f t="shared" si="3"/>
        <v/>
      </c>
      <c r="E9" t="str">
        <f t="shared" si="4"/>
        <v>選択してください</v>
      </c>
      <c r="F9">
        <f>別紙2!B14</f>
        <v>0</v>
      </c>
      <c r="G9">
        <f>別紙2!H14</f>
        <v>0</v>
      </c>
      <c r="H9">
        <f>別紙2!C14</f>
        <v>0</v>
      </c>
      <c r="I9">
        <f>別紙2!D14</f>
        <v>0</v>
      </c>
      <c r="J9">
        <f>別紙2!F14</f>
        <v>0</v>
      </c>
      <c r="K9">
        <f>別紙2!G14</f>
        <v>0</v>
      </c>
      <c r="L9" s="48" t="str">
        <f t="shared" si="5"/>
        <v>1/0～1/0</v>
      </c>
    </row>
    <row r="10" spans="1:12" x14ac:dyDescent="0.15">
      <c r="A10" s="2">
        <f t="shared" si="0"/>
        <v>0</v>
      </c>
      <c r="B10">
        <f t="shared" si="1"/>
        <v>0</v>
      </c>
      <c r="C10" t="str">
        <f t="shared" si="2"/>
        <v>選択してください</v>
      </c>
      <c r="D10" t="str">
        <f t="shared" si="3"/>
        <v/>
      </c>
      <c r="E10" t="str">
        <f t="shared" si="4"/>
        <v>選択してください</v>
      </c>
      <c r="F10">
        <f>別紙2!B15</f>
        <v>0</v>
      </c>
      <c r="G10">
        <f>別紙2!H15</f>
        <v>0</v>
      </c>
      <c r="H10">
        <f>別紙2!C15</f>
        <v>0</v>
      </c>
      <c r="I10">
        <f>別紙2!D15</f>
        <v>0</v>
      </c>
      <c r="J10">
        <f>別紙2!F15</f>
        <v>0</v>
      </c>
      <c r="K10">
        <f>別紙2!G15</f>
        <v>0</v>
      </c>
      <c r="L10" s="48" t="str">
        <f t="shared" si="5"/>
        <v>1/0～1/0</v>
      </c>
    </row>
    <row r="11" spans="1:12" x14ac:dyDescent="0.15">
      <c r="A11" s="2">
        <f t="shared" si="0"/>
        <v>0</v>
      </c>
      <c r="B11">
        <f t="shared" si="1"/>
        <v>0</v>
      </c>
      <c r="C11" t="str">
        <f t="shared" si="2"/>
        <v>選択してください</v>
      </c>
      <c r="D11" t="str">
        <f t="shared" si="3"/>
        <v/>
      </c>
      <c r="E11" t="str">
        <f t="shared" si="4"/>
        <v>選択してください</v>
      </c>
      <c r="F11">
        <f>別紙2!B16</f>
        <v>0</v>
      </c>
      <c r="G11">
        <f>別紙2!H16</f>
        <v>0</v>
      </c>
      <c r="H11">
        <f>別紙2!C16</f>
        <v>0</v>
      </c>
      <c r="I11">
        <f>別紙2!D16</f>
        <v>0</v>
      </c>
      <c r="J11">
        <f>別紙2!F16</f>
        <v>0</v>
      </c>
      <c r="K11">
        <f>別紙2!G16</f>
        <v>0</v>
      </c>
      <c r="L11" s="48" t="str">
        <f t="shared" si="5"/>
        <v>1/0～1/0</v>
      </c>
    </row>
    <row r="12" spans="1:12" x14ac:dyDescent="0.15">
      <c r="A12" s="2">
        <f t="shared" si="0"/>
        <v>0</v>
      </c>
      <c r="B12">
        <f t="shared" si="1"/>
        <v>0</v>
      </c>
      <c r="C12" t="str">
        <f t="shared" si="2"/>
        <v>選択してください</v>
      </c>
      <c r="D12" t="str">
        <f t="shared" si="3"/>
        <v/>
      </c>
      <c r="E12" t="str">
        <f t="shared" si="4"/>
        <v>選択してください</v>
      </c>
      <c r="F12">
        <f>別紙2!B17</f>
        <v>0</v>
      </c>
      <c r="G12">
        <f>別紙2!H17</f>
        <v>0</v>
      </c>
      <c r="H12">
        <f>別紙2!C17</f>
        <v>0</v>
      </c>
      <c r="I12">
        <f>別紙2!D17</f>
        <v>0</v>
      </c>
      <c r="J12">
        <f>別紙2!F17</f>
        <v>0</v>
      </c>
      <c r="K12">
        <f>別紙2!G17</f>
        <v>0</v>
      </c>
      <c r="L12" s="48" t="str">
        <f t="shared" si="5"/>
        <v>1/0～1/0</v>
      </c>
    </row>
    <row r="13" spans="1:12" x14ac:dyDescent="0.15">
      <c r="A13" s="2">
        <f t="shared" si="0"/>
        <v>0</v>
      </c>
      <c r="B13">
        <f t="shared" si="1"/>
        <v>0</v>
      </c>
      <c r="C13" t="str">
        <f t="shared" si="2"/>
        <v>選択してください</v>
      </c>
      <c r="D13" t="str">
        <f t="shared" si="3"/>
        <v/>
      </c>
      <c r="E13" t="str">
        <f t="shared" si="4"/>
        <v>選択してください</v>
      </c>
      <c r="F13">
        <f>別紙2!B18</f>
        <v>0</v>
      </c>
      <c r="G13">
        <f>別紙2!H18</f>
        <v>0</v>
      </c>
      <c r="H13">
        <f>別紙2!C18</f>
        <v>0</v>
      </c>
      <c r="I13">
        <f>別紙2!D18</f>
        <v>0</v>
      </c>
      <c r="J13">
        <f>別紙2!F18</f>
        <v>0</v>
      </c>
      <c r="K13">
        <f>別紙2!G18</f>
        <v>0</v>
      </c>
      <c r="L13" s="48" t="str">
        <f t="shared" si="5"/>
        <v>1/0～1/0</v>
      </c>
    </row>
    <row r="14" spans="1:12" x14ac:dyDescent="0.15">
      <c r="A14" s="2">
        <f t="shared" si="0"/>
        <v>0</v>
      </c>
      <c r="B14">
        <f t="shared" si="1"/>
        <v>0</v>
      </c>
      <c r="C14" t="str">
        <f t="shared" si="2"/>
        <v>選択してください</v>
      </c>
      <c r="D14" t="str">
        <f t="shared" si="3"/>
        <v/>
      </c>
      <c r="E14" t="str">
        <f t="shared" si="4"/>
        <v>選択してください</v>
      </c>
      <c r="F14">
        <f>別紙2!B19</f>
        <v>0</v>
      </c>
      <c r="G14">
        <f>別紙2!H19</f>
        <v>0</v>
      </c>
      <c r="H14">
        <f>別紙2!C19</f>
        <v>0</v>
      </c>
      <c r="I14">
        <f>別紙2!D19</f>
        <v>0</v>
      </c>
      <c r="J14">
        <f>別紙2!F19</f>
        <v>0</v>
      </c>
      <c r="K14">
        <f>別紙2!G19</f>
        <v>0</v>
      </c>
      <c r="L14" s="48" t="str">
        <f t="shared" si="5"/>
        <v>1/0～1/0</v>
      </c>
    </row>
    <row r="15" spans="1:12" x14ac:dyDescent="0.15">
      <c r="A15" s="2">
        <f t="shared" si="0"/>
        <v>0</v>
      </c>
      <c r="B15">
        <f t="shared" si="1"/>
        <v>0</v>
      </c>
      <c r="C15" t="str">
        <f t="shared" si="2"/>
        <v>選択してください</v>
      </c>
      <c r="D15" t="str">
        <f t="shared" si="3"/>
        <v/>
      </c>
      <c r="E15" t="str">
        <f t="shared" si="4"/>
        <v>選択してください</v>
      </c>
      <c r="F15">
        <f>別紙2!B20</f>
        <v>0</v>
      </c>
      <c r="G15">
        <f>別紙2!H20</f>
        <v>0</v>
      </c>
      <c r="H15">
        <f>別紙2!C20</f>
        <v>0</v>
      </c>
      <c r="I15">
        <f>別紙2!D20</f>
        <v>0</v>
      </c>
      <c r="J15">
        <f>別紙2!F20</f>
        <v>0</v>
      </c>
      <c r="K15">
        <f>別紙2!G20</f>
        <v>0</v>
      </c>
      <c r="L15" s="48" t="str">
        <f t="shared" si="5"/>
        <v>1/0～1/0</v>
      </c>
    </row>
    <row r="16" spans="1:12" x14ac:dyDescent="0.15">
      <c r="A16" s="2">
        <f t="shared" si="0"/>
        <v>0</v>
      </c>
      <c r="B16">
        <f t="shared" si="1"/>
        <v>0</v>
      </c>
      <c r="C16" t="str">
        <f t="shared" si="2"/>
        <v>選択してください</v>
      </c>
      <c r="D16" t="str">
        <f t="shared" si="3"/>
        <v/>
      </c>
      <c r="E16" t="str">
        <f t="shared" si="4"/>
        <v>選択してください</v>
      </c>
      <c r="F16">
        <f>別紙2!B21</f>
        <v>0</v>
      </c>
      <c r="G16">
        <f>別紙2!H21</f>
        <v>0</v>
      </c>
      <c r="H16">
        <f>別紙2!C21</f>
        <v>0</v>
      </c>
      <c r="I16">
        <f>別紙2!D21</f>
        <v>0</v>
      </c>
      <c r="J16">
        <f>別紙2!F21</f>
        <v>0</v>
      </c>
      <c r="K16">
        <f>別紙2!G21</f>
        <v>0</v>
      </c>
      <c r="L16" s="48" t="str">
        <f t="shared" si="5"/>
        <v>1/0～1/0</v>
      </c>
    </row>
    <row r="17" spans="1:12" x14ac:dyDescent="0.15">
      <c r="A17" s="2">
        <f t="shared" si="0"/>
        <v>0</v>
      </c>
      <c r="B17">
        <f t="shared" si="1"/>
        <v>0</v>
      </c>
      <c r="C17" t="str">
        <f t="shared" si="2"/>
        <v>選択してください</v>
      </c>
      <c r="D17" t="str">
        <f t="shared" si="3"/>
        <v/>
      </c>
      <c r="E17" t="str">
        <f t="shared" si="4"/>
        <v>選択してください</v>
      </c>
      <c r="F17">
        <f>別紙2!B22</f>
        <v>0</v>
      </c>
      <c r="G17">
        <f>別紙2!H22</f>
        <v>0</v>
      </c>
      <c r="H17">
        <f>別紙2!C22</f>
        <v>0</v>
      </c>
      <c r="I17">
        <f>別紙2!D22</f>
        <v>0</v>
      </c>
      <c r="J17">
        <f>別紙2!F22</f>
        <v>0</v>
      </c>
      <c r="K17">
        <f>別紙2!G22</f>
        <v>0</v>
      </c>
      <c r="L17" s="48" t="str">
        <f t="shared" si="5"/>
        <v>1/0～1/0</v>
      </c>
    </row>
    <row r="18" spans="1:12" x14ac:dyDescent="0.15">
      <c r="A18" s="2">
        <f t="shared" si="0"/>
        <v>0</v>
      </c>
      <c r="B18">
        <f t="shared" si="1"/>
        <v>0</v>
      </c>
      <c r="C18" t="str">
        <f t="shared" si="2"/>
        <v>選択してください</v>
      </c>
      <c r="D18" t="str">
        <f t="shared" si="3"/>
        <v/>
      </c>
      <c r="E18" t="str">
        <f t="shared" si="4"/>
        <v>選択してください</v>
      </c>
      <c r="F18">
        <f>別紙2!B23</f>
        <v>0</v>
      </c>
      <c r="G18">
        <f>別紙2!H23</f>
        <v>0</v>
      </c>
      <c r="H18">
        <f>別紙2!C23</f>
        <v>0</v>
      </c>
      <c r="I18">
        <f>別紙2!D23</f>
        <v>0</v>
      </c>
      <c r="J18">
        <f>別紙2!F23</f>
        <v>0</v>
      </c>
      <c r="K18">
        <f>別紙2!G23</f>
        <v>0</v>
      </c>
      <c r="L18" s="48" t="str">
        <f t="shared" si="5"/>
        <v>1/0～1/0</v>
      </c>
    </row>
    <row r="19" spans="1:12" x14ac:dyDescent="0.15">
      <c r="A19" s="2">
        <f t="shared" si="0"/>
        <v>0</v>
      </c>
      <c r="B19">
        <f t="shared" si="1"/>
        <v>0</v>
      </c>
      <c r="C19" t="str">
        <f t="shared" si="2"/>
        <v>選択してください</v>
      </c>
      <c r="D19" t="str">
        <f t="shared" si="3"/>
        <v/>
      </c>
      <c r="E19" t="str">
        <f t="shared" si="4"/>
        <v>選択してください</v>
      </c>
      <c r="F19">
        <f>別紙2!B24</f>
        <v>0</v>
      </c>
      <c r="G19">
        <f>別紙2!H24</f>
        <v>0</v>
      </c>
      <c r="H19">
        <f>別紙2!C24</f>
        <v>0</v>
      </c>
      <c r="I19">
        <f>別紙2!D24</f>
        <v>0</v>
      </c>
      <c r="J19">
        <f>別紙2!F24</f>
        <v>0</v>
      </c>
      <c r="K19">
        <f>別紙2!G24</f>
        <v>0</v>
      </c>
      <c r="L19" s="48" t="str">
        <f t="shared" si="5"/>
        <v>1/0～1/0</v>
      </c>
    </row>
    <row r="20" spans="1:12" x14ac:dyDescent="0.15">
      <c r="A20" s="2">
        <f t="shared" si="0"/>
        <v>0</v>
      </c>
      <c r="B20">
        <f t="shared" si="1"/>
        <v>0</v>
      </c>
      <c r="C20" t="str">
        <f t="shared" si="2"/>
        <v>選択してください</v>
      </c>
      <c r="D20" t="str">
        <f t="shared" si="3"/>
        <v/>
      </c>
      <c r="E20" t="str">
        <f t="shared" si="4"/>
        <v>選択してください</v>
      </c>
      <c r="F20">
        <f>別紙2!B25</f>
        <v>0</v>
      </c>
      <c r="G20">
        <f>別紙2!H25</f>
        <v>0</v>
      </c>
      <c r="H20">
        <f>別紙2!C25</f>
        <v>0</v>
      </c>
      <c r="I20">
        <f>別紙2!D25</f>
        <v>0</v>
      </c>
      <c r="J20">
        <f>別紙2!F25</f>
        <v>0</v>
      </c>
      <c r="K20">
        <f>別紙2!G25</f>
        <v>0</v>
      </c>
      <c r="L20" s="48" t="str">
        <f t="shared" si="5"/>
        <v>1/0～1/0</v>
      </c>
    </row>
    <row r="21" spans="1:12" x14ac:dyDescent="0.15">
      <c r="A21" s="2">
        <f t="shared" ref="A21" si="6">A20</f>
        <v>0</v>
      </c>
      <c r="B21">
        <f t="shared" ref="B21" si="7">B20</f>
        <v>0</v>
      </c>
      <c r="C21" t="str">
        <f t="shared" ref="C21" si="8">C20</f>
        <v>選択してください</v>
      </c>
      <c r="D21" t="str">
        <f t="shared" si="3"/>
        <v/>
      </c>
      <c r="E21" t="str">
        <f t="shared" si="4"/>
        <v>選択してください</v>
      </c>
      <c r="F21">
        <f>別紙2!B26</f>
        <v>0</v>
      </c>
      <c r="G21">
        <f>別紙2!H26</f>
        <v>0</v>
      </c>
      <c r="H21">
        <f>別紙2!C26</f>
        <v>0</v>
      </c>
      <c r="I21">
        <f>別紙2!D26</f>
        <v>0</v>
      </c>
      <c r="J21">
        <f>別紙2!F26</f>
        <v>0</v>
      </c>
      <c r="K21">
        <f>別紙2!G26</f>
        <v>0</v>
      </c>
      <c r="L21" s="48" t="str">
        <f t="shared" si="5"/>
        <v>1/0～1/0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vt:lpstr>
      <vt:lpstr>別紙2</vt:lpstr>
      <vt:lpstr>記載例</vt:lpstr>
      <vt:lpstr>リスト</vt:lpstr>
      <vt:lpstr>記載例!Print_Area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謙斗</dc:creator>
  <cp:lastModifiedBy>渋谷　穂高</cp:lastModifiedBy>
  <cp:lastPrinted>2025-08-05T01:49:14Z</cp:lastPrinted>
  <dcterms:created xsi:type="dcterms:W3CDTF">2023-08-31T04:54:20Z</dcterms:created>
  <dcterms:modified xsi:type="dcterms:W3CDTF">2025-08-05T05:55:18Z</dcterms:modified>
</cp:coreProperties>
</file>