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eo\02\3A009_SHIDOKANSA\専用\01.指導監査第１係\01.障害\06.障害児サービス\014.様式申請書類\★様式集（児童）\04.参考様式\"/>
    </mc:Choice>
  </mc:AlternateContent>
  <bookViews>
    <workbookView xWindow="0" yWindow="0" windowWidth="15345" windowHeight="6750" tabRatio="599"/>
  </bookViews>
  <sheets>
    <sheet name="勤務表" sheetId="2" r:id="rId1"/>
    <sheet name="Sheet1" sheetId="3" r:id="rId2"/>
  </sheets>
  <definedNames>
    <definedName name="_xlnm.Print_Area" localSheetId="0">勤務表!$A$1:$AS$38</definedName>
  </definedNames>
  <calcPr calcId="162913"/>
</workbook>
</file>

<file path=xl/calcChain.xml><?xml version="1.0" encoding="utf-8"?>
<calcChain xmlns="http://schemas.openxmlformats.org/spreadsheetml/2006/main">
  <c r="AN32" i="2" l="1"/>
  <c r="AL32" i="2"/>
  <c r="AN31" i="2"/>
  <c r="AL31" i="2"/>
  <c r="AQ31" i="2" s="1"/>
  <c r="AR31" i="2" s="1"/>
  <c r="AQ32" i="2" l="1"/>
  <c r="AR32" i="2" s="1"/>
  <c r="AE7" i="2" s="1"/>
  <c r="AD7" i="2"/>
  <c r="AL6" i="2" l="1"/>
  <c r="AL7" i="2"/>
  <c r="AL8" i="2"/>
  <c r="AL9" i="2"/>
  <c r="AL10" i="2"/>
  <c r="AL11" i="2"/>
  <c r="AL12" i="2"/>
  <c r="AL13" i="2"/>
  <c r="AL14" i="2"/>
  <c r="AL15" i="2"/>
  <c r="AL16" i="2"/>
  <c r="AL17" i="2"/>
  <c r="AL18" i="2"/>
  <c r="AL19" i="2"/>
  <c r="AL20" i="2"/>
  <c r="AL21" i="2"/>
  <c r="AL22" i="2"/>
  <c r="AL23" i="2"/>
  <c r="AL24" i="2"/>
  <c r="AL25" i="2"/>
  <c r="AL26" i="2"/>
  <c r="AL27" i="2"/>
  <c r="AL28" i="2"/>
  <c r="AL29" i="2"/>
  <c r="AL30" i="2"/>
  <c r="AN6" i="2"/>
  <c r="AN7" i="2"/>
  <c r="AN8" i="2"/>
  <c r="AQ8" i="2" s="1"/>
  <c r="AR8" i="2" s="1"/>
  <c r="G7" i="2" s="1"/>
  <c r="AN9" i="2"/>
  <c r="AN10" i="2"/>
  <c r="AQ10" i="2" s="1"/>
  <c r="AR10" i="2" s="1"/>
  <c r="I7" i="2" s="1"/>
  <c r="AN11" i="2"/>
  <c r="AN12" i="2"/>
  <c r="AN13" i="2"/>
  <c r="AN14" i="2"/>
  <c r="AN15" i="2"/>
  <c r="AN16" i="2"/>
  <c r="AN17" i="2"/>
  <c r="AN18" i="2"/>
  <c r="AQ18" i="2" s="1"/>
  <c r="AR18" i="2" s="1"/>
  <c r="Q7" i="2" s="1"/>
  <c r="AN19" i="2"/>
  <c r="AN20" i="2"/>
  <c r="AN21" i="2"/>
  <c r="AN22" i="2"/>
  <c r="AN23" i="2"/>
  <c r="AN24" i="2"/>
  <c r="AN25" i="2"/>
  <c r="AQ25" i="2" s="1"/>
  <c r="AN26" i="2"/>
  <c r="AQ26" i="2" s="1"/>
  <c r="AN27" i="2"/>
  <c r="AN28" i="2"/>
  <c r="AN29" i="2"/>
  <c r="AN30" i="2"/>
  <c r="AN5" i="2"/>
  <c r="AL5" i="2"/>
  <c r="AQ7" i="2"/>
  <c r="AR7" i="2" s="1"/>
  <c r="F7" i="2" s="1"/>
  <c r="AR26" i="2" l="1"/>
  <c r="Y7" i="2" s="1"/>
  <c r="AR25" i="2"/>
  <c r="X7" i="2" s="1"/>
  <c r="AQ12" i="2"/>
  <c r="AR12" i="2" s="1"/>
  <c r="K7" i="2" s="1"/>
  <c r="AQ28" i="2"/>
  <c r="AQ30" i="2"/>
  <c r="AQ22" i="2"/>
  <c r="AR22" i="2" s="1"/>
  <c r="U7" i="2" s="1"/>
  <c r="AQ14" i="2"/>
  <c r="AR14" i="2" s="1"/>
  <c r="M7" i="2" s="1"/>
  <c r="AQ6" i="2"/>
  <c r="AR6" i="2" s="1"/>
  <c r="E7" i="2" s="1"/>
  <c r="AQ29" i="2"/>
  <c r="AQ16" i="2"/>
  <c r="AR16" i="2" s="1"/>
  <c r="O7" i="2" s="1"/>
  <c r="AQ19" i="2"/>
  <c r="AR19" i="2" s="1"/>
  <c r="R7" i="2" s="1"/>
  <c r="AQ27" i="2"/>
  <c r="AQ24" i="2"/>
  <c r="AR24" i="2" s="1"/>
  <c r="W7" i="2" s="1"/>
  <c r="AQ5" i="2"/>
  <c r="AR5" i="2" s="1"/>
  <c r="D7" i="2" s="1"/>
  <c r="AQ20" i="2"/>
  <c r="AR20" i="2" s="1"/>
  <c r="S7" i="2" s="1"/>
  <c r="AQ23" i="2"/>
  <c r="AR23" i="2" s="1"/>
  <c r="V7" i="2" s="1"/>
  <c r="AQ15" i="2"/>
  <c r="AR15" i="2" s="1"/>
  <c r="N7" i="2" s="1"/>
  <c r="AQ11" i="2"/>
  <c r="AR11" i="2" s="1"/>
  <c r="J7" i="2" s="1"/>
  <c r="AQ21" i="2"/>
  <c r="AR21" i="2" s="1"/>
  <c r="T7" i="2" s="1"/>
  <c r="AQ17" i="2"/>
  <c r="AR17" i="2" s="1"/>
  <c r="P7" i="2" s="1"/>
  <c r="AQ13" i="2"/>
  <c r="AR13" i="2" s="1"/>
  <c r="L7" i="2" s="1"/>
  <c r="AQ9" i="2"/>
  <c r="AR9" i="2" s="1"/>
  <c r="H7" i="2" s="1"/>
  <c r="AR30" i="2" l="1"/>
  <c r="AC7" i="2" s="1"/>
  <c r="AR27" i="2"/>
  <c r="Z7" i="2" s="1"/>
  <c r="AR28" i="2"/>
  <c r="AA7" i="2" s="1"/>
  <c r="AR29" i="2"/>
  <c r="AB7" i="2" s="1"/>
</calcChain>
</file>

<file path=xl/sharedStrings.xml><?xml version="1.0" encoding="utf-8"?>
<sst xmlns="http://schemas.openxmlformats.org/spreadsheetml/2006/main" count="125" uniqueCount="60">
  <si>
    <t>　</t>
    <phoneticPr fontId="2"/>
  </si>
  <si>
    <t>勤務</t>
    <rPh sb="0" eb="2">
      <t>キンム</t>
    </rPh>
    <phoneticPr fontId="2"/>
  </si>
  <si>
    <t>形態</t>
    <rPh sb="0" eb="2">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</si>
  <si>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</si>
  <si>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</si>
  <si>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</si>
  <si>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</si>
  <si>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</si>
  <si>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t>
    <rPh sb="1" eb="2">
      <t>シュウ</t>
    </rPh>
    <phoneticPr fontId="2"/>
  </si>
  <si>
    <t>合計</t>
    <rPh sb="0" eb="2">
      <t>ゴウケイ</t>
    </rPh>
    <phoneticPr fontId="2"/>
  </si>
  <si>
    <t>備考１</t>
    <rPh sb="0" eb="2">
      <t>ビコウ</t>
    </rPh>
    <phoneticPr fontId="2"/>
  </si>
  <si>
    <t>　</t>
    <phoneticPr fontId="2"/>
  </si>
  <si>
    <t>勤務形態の区分　　　Ａ：常勤で専従　Ｂ：常勤で兼務　Ｃ：常勤以外で専従　Ｄ：常勤以外で兼務</t>
    <rPh sb="0" eb="2">
      <t>キンム</t>
    </rPh>
    <rPh sb="2" eb="4">
      <t>ケイタイ</t>
    </rPh>
    <rPh sb="5" eb="7">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phoneticPr fontId="2"/>
  </si>
  <si>
    <t>備考２</t>
    <rPh sb="0" eb="2">
      <t>ビコウ</t>
    </rPh>
    <phoneticPr fontId="2"/>
  </si>
  <si>
    <t>備考３</t>
    <rPh sb="0" eb="2">
      <t>ビコウ</t>
    </rPh>
    <phoneticPr fontId="2"/>
  </si>
  <si>
    <t>備考４</t>
    <rPh sb="0" eb="2">
      <t>ビコウ</t>
    </rPh>
    <phoneticPr fontId="2"/>
  </si>
  <si>
    <t>備考５</t>
    <rPh sb="0" eb="2">
      <t>ビコウ</t>
    </rPh>
    <phoneticPr fontId="2"/>
  </si>
  <si>
    <t>資格の有無</t>
    <rPh sb="0" eb="2">
      <t>シカク</t>
    </rPh>
    <rPh sb="3" eb="5">
      <t>ウム</t>
    </rPh>
    <phoneticPr fontId="2"/>
  </si>
  <si>
    <t>及び種類</t>
    <rPh sb="0" eb="1">
      <t>オヨ</t>
    </rPh>
    <rPh sb="2" eb="4">
      <t>シュルイ</t>
    </rPh>
    <phoneticPr fontId="2"/>
  </si>
  <si>
    <t>週平均の勤務時間</t>
    <rPh sb="0" eb="3">
      <t>シュウヘイキン</t>
    </rPh>
    <phoneticPr fontId="2"/>
  </si>
  <si>
    <t>常勤換算後の人数</t>
    <rPh sb="0" eb="2">
      <t>ジョウキン</t>
    </rPh>
    <rPh sb="2" eb="3">
      <t>カン</t>
    </rPh>
    <phoneticPr fontId="2"/>
  </si>
  <si>
    <t>サービスの種類（　　　　　　　　　　　　　　　　　　　　　　　　　　　）</t>
    <rPh sb="5" eb="7">
      <t>シュルイ</t>
    </rPh>
    <phoneticPr fontId="2"/>
  </si>
  <si>
    <t>事業所・施設名（　　　　　　　　　　　　　　　　　　　　　　　　　　　　）</t>
    <rPh sb="0" eb="3">
      <t>ジギョウショ</t>
    </rPh>
    <rPh sb="4" eb="6">
      <t>シセツ</t>
    </rPh>
    <rPh sb="6" eb="7">
      <t>メイ</t>
    </rPh>
    <phoneticPr fontId="2"/>
  </si>
  <si>
    <t>例</t>
    <rPh sb="0" eb="1">
      <t>レイ</t>
    </rPh>
    <phoneticPr fontId="2"/>
  </si>
  <si>
    <t>職種ごとに下記の勤務形態の区分の順にまとめて記載し、「週平均の勤務時間」については、職種ごとのＡの小計と、Ｂ～Ｄまでを加えた数の小計の行を挿入してください。</t>
    <rPh sb="0" eb="2">
      <t>ショクシュ</t>
    </rPh>
    <rPh sb="5" eb="7">
      <t>カキ</t>
    </rPh>
    <rPh sb="8" eb="10">
      <t>キンム</t>
    </rPh>
    <rPh sb="10" eb="12">
      <t>ケイタイ</t>
    </rPh>
    <rPh sb="13" eb="15">
      <t>クブン</t>
    </rPh>
    <rPh sb="16" eb="17">
      <t>ジュン</t>
    </rPh>
    <rPh sb="22" eb="24">
      <t>キサイ</t>
    </rPh>
    <rPh sb="27" eb="30">
      <t>シュウヘイキン</t>
    </rPh>
    <rPh sb="31" eb="33">
      <t>キンム</t>
    </rPh>
    <rPh sb="33" eb="35">
      <t>ジカン</t>
    </rPh>
    <rPh sb="42" eb="44">
      <t>ショクシュ</t>
    </rPh>
    <rPh sb="49" eb="51">
      <t>ショウケイ</t>
    </rPh>
    <rPh sb="59" eb="60">
      <t>クワ</t>
    </rPh>
    <rPh sb="62" eb="63">
      <t>カズ</t>
    </rPh>
    <rPh sb="64" eb="66">
      <t>ショウケイ</t>
    </rPh>
    <rPh sb="67" eb="68">
      <t>ギョウ</t>
    </rPh>
    <rPh sb="69" eb="71">
      <t>ソウニュウ</t>
    </rPh>
    <phoneticPr fontId="2"/>
  </si>
  <si>
    <t>資格の有無及び種類は、「介護福祉士」「理学療法士」等の資格、または養成研修等を受講している場合は「ホームヘルパー○級」等を記載してください。</t>
    <rPh sb="0" eb="2">
      <t>シカク</t>
    </rPh>
    <rPh sb="3" eb="5">
      <t>ウム</t>
    </rPh>
    <rPh sb="5" eb="6">
      <t>オヨ</t>
    </rPh>
    <rPh sb="7" eb="9">
      <t>シュルイ</t>
    </rPh>
    <rPh sb="12" eb="14">
      <t>カイゴ</t>
    </rPh>
    <rPh sb="14" eb="17">
      <t>フクシシ</t>
    </rPh>
    <rPh sb="19" eb="21">
      <t>リガク</t>
    </rPh>
    <rPh sb="21" eb="24">
      <t>リョウホウシ</t>
    </rPh>
    <rPh sb="25" eb="26">
      <t>トウ</t>
    </rPh>
    <rPh sb="27" eb="29">
      <t>シカク</t>
    </rPh>
    <rPh sb="33" eb="35">
      <t>ヨウセイ</t>
    </rPh>
    <rPh sb="35" eb="37">
      <t>ケンシュウ</t>
    </rPh>
    <rPh sb="37" eb="38">
      <t>トウ</t>
    </rPh>
    <rPh sb="39" eb="41">
      <t>ジュコウ</t>
    </rPh>
    <rPh sb="45" eb="47">
      <t>バアイ</t>
    </rPh>
    <rPh sb="57" eb="58">
      <t>キュウ</t>
    </rPh>
    <rPh sb="59" eb="60">
      <t>トウ</t>
    </rPh>
    <rPh sb="61" eb="63">
      <t>キサイ</t>
    </rPh>
    <phoneticPr fontId="2"/>
  </si>
  <si>
    <t>申請する事業に係る従業者全員（管理者含む）について、４週間分の勤務すべき時間数を記載してください。勤務時間ごとに区分して番号を付し，その番号を記載してください。</t>
    <rPh sb="0" eb="2">
      <t>シンセイ</t>
    </rPh>
    <rPh sb="4" eb="6">
      <t>ジギョウ</t>
    </rPh>
    <rPh sb="7" eb="8">
      <t>カカ</t>
    </rPh>
    <rPh sb="9" eb="12">
      <t>ジュウギョウシャ</t>
    </rPh>
    <rPh sb="12" eb="14">
      <t>ゼンイン</t>
    </rPh>
    <rPh sb="15" eb="18">
      <t>カンリシャ</t>
    </rPh>
    <rPh sb="18" eb="19">
      <t>フク</t>
    </rPh>
    <rPh sb="27" eb="29">
      <t>シュウカン</t>
    </rPh>
    <rPh sb="29" eb="30">
      <t>ブン</t>
    </rPh>
    <rPh sb="31" eb="33">
      <t>キンム</t>
    </rPh>
    <rPh sb="36" eb="39">
      <t>ジカンスウ</t>
    </rPh>
    <rPh sb="40" eb="42">
      <t>キサイ</t>
    </rPh>
    <rPh sb="49" eb="51">
      <t>キンム</t>
    </rPh>
    <rPh sb="51" eb="53">
      <t>ジカン</t>
    </rPh>
    <rPh sb="56" eb="58">
      <t>クブン</t>
    </rPh>
    <rPh sb="60" eb="62">
      <t>バンゴウ</t>
    </rPh>
    <rPh sb="63" eb="64">
      <t>フ</t>
    </rPh>
    <rPh sb="68" eb="70">
      <t>バンゴウ</t>
    </rPh>
    <rPh sb="71" eb="73">
      <t>キサイ</t>
    </rPh>
    <phoneticPr fontId="2"/>
  </si>
  <si>
    <t>上記のように勤務時間を区分し，従業者ごとにその日の勤務時間に該当する番号をそれぞれ記載してください。</t>
    <rPh sb="0" eb="2">
      <t>ジョウキ</t>
    </rPh>
    <rPh sb="6" eb="8">
      <t>キンム</t>
    </rPh>
    <rPh sb="8" eb="10">
      <t>ジカン</t>
    </rPh>
    <rPh sb="11" eb="13">
      <t>クブン</t>
    </rPh>
    <rPh sb="15" eb="18">
      <t>ジュウギョウシャ</t>
    </rPh>
    <rPh sb="23" eb="24">
      <t>ヒ</t>
    </rPh>
    <rPh sb="25" eb="27">
      <t>キンム</t>
    </rPh>
    <rPh sb="27" eb="29">
      <t>ジカン</t>
    </rPh>
    <rPh sb="30" eb="32">
      <t>ガイトウ</t>
    </rPh>
    <rPh sb="34" eb="36">
      <t>バンゴウ</t>
    </rPh>
    <rPh sb="41" eb="43">
      <t>キサイ</t>
    </rPh>
    <phoneticPr fontId="2"/>
  </si>
  <si>
    <t>・勤務時間　　　①８：３０～１７：００（7h45），②１６：３０～１：００（7h45），③０：３０～９：００（7h45），④９：００～１２：００（3h），⑤１１：００～１５：００（4h），⑥休日</t>
    <rPh sb="1" eb="3">
      <t>キンム</t>
    </rPh>
    <rPh sb="3" eb="5">
      <t>ジカン</t>
    </rPh>
    <rPh sb="95" eb="97">
      <t>キュウジツ</t>
    </rPh>
    <phoneticPr fontId="2"/>
  </si>
  <si>
    <t>(参考様式　7）</t>
    <rPh sb="1" eb="3">
      <t>サンコウ</t>
    </rPh>
    <rPh sb="3" eb="5">
      <t>ヨウシキ</t>
    </rPh>
    <phoneticPr fontId="2"/>
  </si>
  <si>
    <t>従業員の変更届に添付する場合は、新しい職員配置となる勤務予定表を作成願います。</t>
    <rPh sb="0" eb="3">
      <t>ジュウギョウイン</t>
    </rPh>
    <rPh sb="4" eb="6">
      <t>ヘンコウ</t>
    </rPh>
    <rPh sb="6" eb="7">
      <t>トドケ</t>
    </rPh>
    <rPh sb="8" eb="10">
      <t>テンプ</t>
    </rPh>
    <rPh sb="12" eb="14">
      <t>バアイ</t>
    </rPh>
    <rPh sb="16" eb="17">
      <t>アタラ</t>
    </rPh>
    <rPh sb="19" eb="21">
      <t>ショクイン</t>
    </rPh>
    <rPh sb="21" eb="23">
      <t>ハイチ</t>
    </rPh>
    <rPh sb="26" eb="28">
      <t>キンム</t>
    </rPh>
    <rPh sb="28" eb="30">
      <t>ヨテイ</t>
    </rPh>
    <rPh sb="30" eb="31">
      <t>ヒョウ</t>
    </rPh>
    <rPh sb="32" eb="35">
      <t>サクセイネガ</t>
    </rPh>
    <phoneticPr fontId="2"/>
  </si>
  <si>
    <t>職種
(管理者・児発管・
保育士・児童指導員等）</t>
    <rPh sb="0" eb="2">
      <t>ショクシュ</t>
    </rPh>
    <rPh sb="4" eb="7">
      <t>カンリシャ</t>
    </rPh>
    <rPh sb="8" eb="9">
      <t>ジ</t>
    </rPh>
    <rPh sb="9" eb="10">
      <t>ハツ</t>
    </rPh>
    <rPh sb="10" eb="11">
      <t>カン</t>
    </rPh>
    <rPh sb="13" eb="16">
      <t>ホイクシ</t>
    </rPh>
    <rPh sb="17" eb="19">
      <t>ジドウ</t>
    </rPh>
    <rPh sb="19" eb="22">
      <t>シドウイン</t>
    </rPh>
    <rPh sb="22" eb="23">
      <t>トウ</t>
    </rPh>
    <phoneticPr fontId="2"/>
  </si>
  <si>
    <t>)</t>
    <phoneticPr fontId="2"/>
  </si>
  <si>
    <t>)</t>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</si>
  <si>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</si>
  <si>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令和</t>
    <rPh sb="0" eb="2">
      <t>レイワ</t>
    </rPh>
    <phoneticPr fontId="2"/>
  </si>
  <si>
    <t>年</t>
    <rPh sb="0" eb="1">
      <t>ネン</t>
    </rPh>
    <phoneticPr fontId="2"/>
  </si>
  <si>
    <t>月</t>
    <rPh sb="0" eb="1">
      <t>ガツ</t>
    </rPh>
    <phoneticPr fontId="2"/>
  </si>
  <si>
    <t>児童発達支援</t>
    <rPh sb="0" eb="6">
      <t>ジドウハッタツシエン</t>
    </rPh>
    <phoneticPr fontId="2"/>
  </si>
  <si>
    <t>放課後等デイサービス</t>
    <rPh sb="0" eb="4">
      <t>ホウカゴトウ</t>
    </rPh>
    <phoneticPr fontId="2"/>
  </si>
  <si>
    <t>児童発達支援・放課後等デイサービス</t>
    <rPh sb="0" eb="6">
      <t>ジドウハッタツシエン</t>
    </rPh>
    <rPh sb="7" eb="11">
      <t>ホウカゴトウ</t>
    </rPh>
    <phoneticPr fontId="2"/>
  </si>
  <si>
    <t>保育所等訪問支援</t>
    <rPh sb="0" eb="8">
      <t>ホイクショトウホウモンシエン</t>
    </rPh>
    <phoneticPr fontId="2"/>
  </si>
  <si>
    <t>居宅訪問型児童発達支援</t>
    <rPh sb="0" eb="2">
      <t>キョタク</t>
    </rPh>
    <rPh sb="2" eb="4">
      <t>ホウモン</t>
    </rPh>
    <rPh sb="4" eb="5">
      <t>ガタ</t>
    </rPh>
    <rPh sb="5" eb="11">
      <t>ジドウハッタツシエン</t>
    </rPh>
    <phoneticPr fontId="2"/>
  </si>
  <si>
    <t>/</t>
    <phoneticPr fontId="2"/>
  </si>
  <si>
    <t>/</t>
    <phoneticPr fontId="2"/>
  </si>
  <si>
    <t>/</t>
    <phoneticPr fontId="2"/>
  </si>
  <si>
    <t>/</t>
    <phoneticPr fontId="2"/>
  </si>
  <si>
    <t>常勤換算が必要な職種は、Ａ～Ｄまでの「週平均の勤務時間」をすべて足し、常勤の従業者が週に勤務すべき時間数で割って，「常勤換算後の人数」を算出してください。(算出にあたっては、小数点以下第２位を切り捨ててください。)</t>
    <rPh sb="0" eb="2">
      <t>ジョウキン</t>
    </rPh>
    <rPh sb="2" eb="4">
      <t>カンザン</t>
    </rPh>
    <rPh sb="5" eb="7">
      <t>ヒツヨウ</t>
    </rPh>
    <rPh sb="8" eb="10">
      <t>ショクシュ</t>
    </rPh>
    <rPh sb="19" eb="20">
      <t>シュウ</t>
    </rPh>
    <rPh sb="20" eb="22">
      <t>ヘイキン</t>
    </rPh>
    <rPh sb="23" eb="25">
      <t>キンム</t>
    </rPh>
    <rPh sb="25" eb="27">
      <t>ジカン</t>
    </rPh>
    <rPh sb="32" eb="33">
      <t>タ</t>
    </rPh>
    <rPh sb="35" eb="37">
      <t>ジョウキン</t>
    </rPh>
    <rPh sb="38" eb="41">
      <t>ジュウギョウシャ</t>
    </rPh>
    <rPh sb="42" eb="43">
      <t>シュウ</t>
    </rPh>
    <rPh sb="44" eb="46">
      <t>キンム</t>
    </rPh>
    <rPh sb="49" eb="52">
      <t>ジカンスウ</t>
    </rPh>
    <rPh sb="53" eb="54">
      <t>ワ</t>
    </rPh>
    <rPh sb="58" eb="60">
      <t>ジョウキン</t>
    </rPh>
    <rPh sb="60" eb="62">
      <t>カンサン</t>
    </rPh>
    <rPh sb="62" eb="63">
      <t>ゴ</t>
    </rPh>
    <rPh sb="64" eb="66">
      <t>ニンズウ</t>
    </rPh>
    <rPh sb="68" eb="70">
      <t>サンシュツ</t>
    </rPh>
    <phoneticPr fontId="2"/>
  </si>
  <si>
    <t>【営業時間等】</t>
    <rPh sb="1" eb="3">
      <t>エイギョウ</t>
    </rPh>
    <rPh sb="3" eb="5">
      <t>ジカン</t>
    </rPh>
    <rPh sb="5" eb="6">
      <t>トウ</t>
    </rPh>
    <phoneticPr fontId="2"/>
  </si>
  <si>
    <t>※通所支援事業所のみ記入</t>
    <rPh sb="1" eb="3">
      <t>ツウショ</t>
    </rPh>
    <rPh sb="3" eb="5">
      <t>シエン</t>
    </rPh>
    <rPh sb="5" eb="8">
      <t>ジギョウショ</t>
    </rPh>
    <rPh sb="10" eb="12">
      <t>キニュウ</t>
    </rPh>
    <phoneticPr fontId="2"/>
  </si>
  <si>
    <t>単位</t>
    <rPh sb="0" eb="2">
      <t>タンイ</t>
    </rPh>
    <phoneticPr fontId="2"/>
  </si>
  <si>
    <t>営業曜日</t>
    <rPh sb="0" eb="2">
      <t>エイギョウ</t>
    </rPh>
    <rPh sb="2" eb="4">
      <t>ヨウビ</t>
    </rPh>
    <phoneticPr fontId="2"/>
  </si>
  <si>
    <t>営業時間</t>
    <rPh sb="0" eb="2">
      <t>エイギョウ</t>
    </rPh>
    <rPh sb="2" eb="4">
      <t>ジカン</t>
    </rPh>
    <phoneticPr fontId="2"/>
  </si>
  <si>
    <t>サービス提供時間</t>
    <rPh sb="4" eb="6">
      <t>テイキョウ</t>
    </rPh>
    <rPh sb="6" eb="8">
      <t>ジカン</t>
    </rPh>
    <phoneticPr fontId="2"/>
  </si>
  <si>
    <t>定員</t>
    <rPh sb="0" eb="2">
      <t>テイイン</t>
    </rPh>
    <phoneticPr fontId="2"/>
  </si>
  <si>
    <t>　月　火　水　木　金　土　日</t>
    <rPh sb="1" eb="2">
      <t>ゲツ</t>
    </rPh>
    <rPh sb="3" eb="4">
      <t>カ</t>
    </rPh>
    <rPh sb="5" eb="6">
      <t>スイ</t>
    </rPh>
    <rPh sb="7" eb="8">
      <t>モク</t>
    </rPh>
    <rPh sb="9" eb="10">
      <t>キン</t>
    </rPh>
    <rPh sb="11" eb="12">
      <t>ド</t>
    </rPh>
    <rPh sb="13" eb="14">
      <t>ニチ</t>
    </rPh>
    <phoneticPr fontId="2"/>
  </si>
  <si>
    <t>～</t>
    <phoneticPr fontId="2"/>
  </si>
  <si>
    <t>人</t>
    <rPh sb="0" eb="1">
      <t>ニン</t>
    </rPh>
    <phoneticPr fontId="2"/>
  </si>
  <si>
    <t>資格証
写しの
提出
有　　無</t>
    <rPh sb="0" eb="2">
      <t>シカク</t>
    </rPh>
    <rPh sb="2" eb="3">
      <t>ショウ</t>
    </rPh>
    <rPh sb="4" eb="5">
      <t>ウツ</t>
    </rPh>
    <rPh sb="8" eb="10">
      <t>テイシュツ</t>
    </rPh>
    <rPh sb="12" eb="13">
      <t>ユウ</t>
    </rPh>
    <rPh sb="15" eb="16">
      <t>ム</t>
    </rPh>
    <phoneticPr fontId="2"/>
  </si>
  <si>
    <t xml:space="preserve">
継　続
勤　務
年　　　数</t>
    <rPh sb="1" eb="2">
      <t>ツギ</t>
    </rPh>
    <rPh sb="3" eb="4">
      <t>ゾク</t>
    </rPh>
    <rPh sb="5" eb="6">
      <t>ツトム</t>
    </rPh>
    <rPh sb="7" eb="8">
      <t>ツトム</t>
    </rPh>
    <rPh sb="10" eb="11">
      <t>トシ</t>
    </rPh>
    <rPh sb="14" eb="15">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</si>
</sst>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aaa"/>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font>
    <font>
      <sz val="12"/>
      <name val="ＭＳ ゴシック"/>
      <family val="3"/>
      <charset val="128"/>
    </font>
    <font>
      <sz val="11"/>
      <color indexed="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14">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6" xfId="0" applyFont="1" applyBorder="1">
      <alignment vertical="center"/>
    </xf>
    <xf numFmtId="0" fontId="0" fillId="0" borderId="3" xfId="0" quotePrefix="1" applyBorder="1" applyAlignment="1">
      <alignment horizontal="center" vertical="center"/>
    </xf>
    <xf numFmtId="0" fontId="0" fillId="0" borderId="6" xfId="0" quotePrefix="1" applyBorder="1" applyAlignment="1">
      <alignment horizontal="center" vertical="center"/>
    </xf>
    <xf numFmtId="0" fontId="0" fillId="0" borderId="3" xfId="0" applyBorder="1" applyAlignment="1">
      <alignment horizontal="right" vertical="center"/>
    </xf>
    <xf numFmtId="0" fontId="0" fillId="0" borderId="17" xfId="0" applyBorder="1">
      <alignment vertical="center"/>
    </xf>
    <xf numFmtId="0" fontId="0" fillId="0" borderId="1" xfId="0" applyBorder="1" applyAlignment="1">
      <alignment horizontal="right" vertical="center"/>
    </xf>
    <xf numFmtId="0" fontId="4" fillId="0" borderId="0" xfId="0" applyFont="1">
      <alignment vertical="center"/>
    </xf>
    <xf numFmtId="0" fontId="5" fillId="0" borderId="0" xfId="0" applyFont="1">
      <alignment vertical="center"/>
    </xf>
    <xf numFmtId="0" fontId="3" fillId="0" borderId="6" xfId="0" applyFont="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56" fontId="0" fillId="0" borderId="16" xfId="0" quotePrefix="1" applyNumberFormat="1" applyBorder="1" applyAlignment="1">
      <alignment horizontal="center" vertical="center"/>
    </xf>
    <xf numFmtId="0" fontId="0" fillId="0" borderId="16" xfId="0" applyBorder="1" applyAlignment="1">
      <alignment horizontal="center" vertical="center"/>
    </xf>
    <xf numFmtId="0" fontId="0" fillId="0" borderId="16" xfId="0" quotePrefix="1" applyBorder="1" applyAlignment="1">
      <alignment horizontal="center" vertical="center"/>
    </xf>
    <xf numFmtId="56" fontId="0" fillId="0" borderId="3" xfId="0" quotePrefix="1" applyNumberFormat="1" applyBorder="1" applyAlignment="1">
      <alignment horizontal="center" vertical="center"/>
    </xf>
    <xf numFmtId="0" fontId="0" fillId="0" borderId="21" xfId="0" applyNumberFormat="1" applyBorder="1" applyAlignment="1">
      <alignment horizontal="center" vertical="center"/>
    </xf>
    <xf numFmtId="0"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22" xfId="0" applyNumberFormat="1" applyBorder="1" applyAlignment="1">
      <alignment horizontal="center" vertical="center"/>
    </xf>
    <xf numFmtId="0" fontId="0" fillId="0" borderId="14" xfId="0" applyBorder="1" applyAlignment="1">
      <alignment horizontal="center" vertical="center"/>
    </xf>
    <xf numFmtId="0" fontId="0" fillId="0" borderId="23" xfId="0" applyBorder="1">
      <alignment vertical="center"/>
    </xf>
    <xf numFmtId="56" fontId="0" fillId="0" borderId="24" xfId="0" quotePrefix="1" applyNumberFormat="1" applyBorder="1" applyAlignment="1">
      <alignment horizontal="center" vertical="center"/>
    </xf>
    <xf numFmtId="0" fontId="0" fillId="0" borderId="24" xfId="0" applyBorder="1" applyAlignment="1">
      <alignment horizontal="center" vertical="center"/>
    </xf>
    <xf numFmtId="0" fontId="0" fillId="0" borderId="24" xfId="0" quotePrefix="1" applyBorder="1" applyAlignment="1">
      <alignment horizontal="center" vertical="center"/>
    </xf>
    <xf numFmtId="0" fontId="0" fillId="0" borderId="17" xfId="0" applyNumberFormat="1" applyBorder="1" applyAlignment="1">
      <alignment horizontal="center" vertical="center"/>
    </xf>
    <xf numFmtId="56" fontId="0" fillId="0" borderId="14" xfId="0" quotePrefix="1" applyNumberFormat="1" applyBorder="1" applyAlignment="1">
      <alignment horizontal="center" vertical="center"/>
    </xf>
    <xf numFmtId="0" fontId="0" fillId="0" borderId="25" xfId="0" applyBorder="1">
      <alignment vertical="center"/>
    </xf>
    <xf numFmtId="0" fontId="0" fillId="0" borderId="26" xfId="0" quotePrefix="1" applyBorder="1" applyAlignment="1">
      <alignment horizontal="right" vertical="center"/>
    </xf>
    <xf numFmtId="0" fontId="0" fillId="0" borderId="26" xfId="0" applyBorder="1" applyAlignment="1">
      <alignment horizontal="right" vertical="center"/>
    </xf>
    <xf numFmtId="0" fontId="0" fillId="0" borderId="27" xfId="0" applyNumberFormat="1" applyBorder="1" applyAlignment="1">
      <alignment horizontal="right" vertical="center"/>
    </xf>
    <xf numFmtId="0" fontId="0" fillId="0" borderId="26" xfId="0" applyBorder="1">
      <alignment vertical="center"/>
    </xf>
    <xf numFmtId="0" fontId="0" fillId="0" borderId="28" xfId="0" applyBorder="1">
      <alignment vertical="center"/>
    </xf>
    <xf numFmtId="0" fontId="1" fillId="0" borderId="0" xfId="0" applyFont="1">
      <alignment vertical="center"/>
    </xf>
    <xf numFmtId="0" fontId="7" fillId="0" borderId="0" xfId="0" applyFont="1">
      <alignment vertical="center"/>
    </xf>
    <xf numFmtId="0" fontId="0" fillId="0" borderId="0" xfId="0" applyAlignment="1">
      <alignment horizontal="center" vertical="center"/>
    </xf>
    <xf numFmtId="0" fontId="5" fillId="0" borderId="3"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3" xfId="0" applyFont="1" applyBorder="1" applyProtection="1">
      <alignment vertical="center"/>
      <protection locked="0"/>
    </xf>
    <xf numFmtId="0" fontId="8" fillId="0" borderId="0" xfId="1" applyFont="1" applyAlignment="1" applyProtection="1">
      <alignment vertical="center"/>
    </xf>
    <xf numFmtId="176" fontId="8" fillId="0" borderId="0" xfId="1" applyNumberFormat="1" applyFont="1" applyAlignment="1" applyProtection="1">
      <alignment vertical="center"/>
    </xf>
    <xf numFmtId="176" fontId="8" fillId="2" borderId="6" xfId="1" applyNumberFormat="1" applyFont="1" applyFill="1" applyBorder="1" applyAlignment="1" applyProtection="1">
      <alignment horizontal="center" vertical="center" shrinkToFit="1"/>
    </xf>
    <xf numFmtId="176" fontId="8" fillId="2" borderId="3" xfId="1" applyNumberFormat="1" applyFont="1" applyFill="1" applyBorder="1" applyAlignment="1" applyProtection="1">
      <alignment horizontal="center" vertical="center" shrinkToFit="1"/>
    </xf>
    <xf numFmtId="176" fontId="8" fillId="2" borderId="7" xfId="1" applyNumberFormat="1" applyFont="1" applyFill="1" applyBorder="1" applyAlignment="1" applyProtection="1">
      <alignment horizontal="center" vertical="center" shrinkToFit="1"/>
    </xf>
    <xf numFmtId="0" fontId="0" fillId="0" borderId="0" xfId="0" applyAlignment="1">
      <alignment vertical="center"/>
    </xf>
    <xf numFmtId="0" fontId="9" fillId="0" borderId="0" xfId="0" applyFont="1" applyAlignment="1"/>
    <xf numFmtId="0" fontId="0" fillId="0" borderId="0" xfId="0" applyFont="1" applyAlignment="1"/>
    <xf numFmtId="0" fontId="0" fillId="0" borderId="3" xfId="0" applyFont="1"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0" fillId="0" borderId="0" xfId="0" applyFont="1" applyBorder="1" applyAlignment="1">
      <alignment vertical="center"/>
    </xf>
    <xf numFmtId="0" fontId="6" fillId="0" borderId="0" xfId="0" applyFont="1" applyAlignment="1"/>
    <xf numFmtId="0" fontId="0" fillId="0" borderId="0" xfId="0" applyAlignment="1"/>
    <xf numFmtId="0" fontId="10" fillId="0" borderId="0" xfId="0" applyFont="1" applyAlignment="1"/>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3" fillId="0" borderId="3"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right" vertical="center"/>
    </xf>
    <xf numFmtId="0" fontId="0" fillId="0" borderId="29" xfId="0" applyBorder="1" applyAlignment="1">
      <alignment horizontal="center" vertical="center" wrapText="1" justifyLastLine="1"/>
    </xf>
    <xf numFmtId="0" fontId="0" fillId="0" borderId="30" xfId="0" applyBorder="1" applyAlignment="1">
      <alignment horizontal="center" vertical="center" wrapText="1" justifyLastLine="1"/>
    </xf>
    <xf numFmtId="0" fontId="0" fillId="0" borderId="31" xfId="0" applyBorder="1" applyAlignment="1">
      <alignment horizontal="center" vertical="center" wrapText="1" justifyLastLine="1"/>
    </xf>
    <xf numFmtId="0" fontId="0" fillId="0" borderId="0" xfId="0" applyAlignment="1">
      <alignment horizontal="center" vertical="center"/>
    </xf>
    <xf numFmtId="0" fontId="0" fillId="0" borderId="0" xfId="0" applyAlignment="1" applyProtection="1">
      <alignment horizontal="center" vertical="center" shrinkToFit="1"/>
      <protection locked="0"/>
    </xf>
    <xf numFmtId="0" fontId="5" fillId="0" borderId="3" xfId="0" applyFont="1"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34" xfId="0" applyBorder="1" applyAlignment="1">
      <alignment horizontal="distributed" vertical="center" justifyLastLine="1"/>
    </xf>
    <xf numFmtId="0" fontId="0" fillId="0" borderId="35" xfId="0" applyBorder="1" applyAlignment="1">
      <alignment horizontal="distributed" vertical="center" justifyLastLine="1"/>
    </xf>
    <xf numFmtId="0" fontId="0" fillId="0" borderId="38"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distributed" vertical="center" justifyLastLine="1"/>
    </xf>
    <xf numFmtId="0" fontId="0" fillId="0" borderId="33" xfId="0" applyBorder="1" applyAlignment="1">
      <alignment horizontal="distributed" vertical="justify" wrapText="1" justifyLastLine="1"/>
    </xf>
    <xf numFmtId="0" fontId="0" fillId="0" borderId="34" xfId="0" applyBorder="1" applyAlignment="1">
      <alignment horizontal="distributed" vertical="justify" wrapText="1" justifyLastLine="1"/>
    </xf>
    <xf numFmtId="0" fontId="0" fillId="0" borderId="35" xfId="0" applyBorder="1" applyAlignment="1">
      <alignment horizontal="distributed" vertical="justify" wrapText="1" justifyLastLine="1"/>
    </xf>
    <xf numFmtId="0" fontId="0" fillId="0" borderId="33" xfId="0" applyBorder="1" applyAlignment="1">
      <alignment horizontal="distributed" vertical="center" justifyLastLine="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0" xfId="0" applyBorder="1" applyAlignment="1">
      <alignment horizontal="center" vertical="center" wrapText="1"/>
    </xf>
    <xf numFmtId="0" fontId="0" fillId="0" borderId="33" xfId="0" applyBorder="1" applyAlignment="1">
      <alignment horizontal="distributed" vertical="distributed" wrapText="1" justifyLastLine="1"/>
    </xf>
    <xf numFmtId="0" fontId="0" fillId="0" borderId="34" xfId="0" applyBorder="1" applyAlignment="1">
      <alignment horizontal="distributed" vertical="distributed" wrapText="1" justifyLastLine="1"/>
    </xf>
    <xf numFmtId="0" fontId="0" fillId="0" borderId="35" xfId="0" applyBorder="1" applyAlignment="1">
      <alignment horizontal="distributed" vertical="distributed" wrapText="1" justifyLastLine="1"/>
    </xf>
    <xf numFmtId="0" fontId="0" fillId="0" borderId="37" xfId="0" applyBorder="1" applyAlignment="1">
      <alignment horizontal="distributed" vertical="center" justifyLastLine="1"/>
    </xf>
  </cellXfs>
  <cellStyles count="2">
    <cellStyle name="標準" xfId="0" builtinId="0"/>
    <cellStyle name="標準_③-２加算様式（就労）"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8"/>
  <sheetViews>
    <sheetView showGridLines="0" tabSelected="1" view="pageBreakPreview" zoomScale="70" zoomScaleNormal="70" zoomScaleSheetLayoutView="70" workbookViewId="0">
      <selection activeCell="M13" sqref="M13"/>
    </sheetView>
  </sheetViews>
  <sheetFormatPr defaultRowHeight="13.5" x14ac:dyDescent="0.15"/>
  <cols>
    <col min="1" max="1" width="24.375" customWidth="1"/>
    <col min="2" max="2" width="7.125" customWidth="1"/>
    <col min="3" max="3" width="10.125" customWidth="1"/>
    <col min="4" max="31" width="4.5" customWidth="1"/>
    <col min="32" max="32" width="8.5" customWidth="1"/>
    <col min="33" max="34" width="7.125" customWidth="1"/>
    <col min="35" max="35" width="18.375" customWidth="1"/>
    <col min="36" max="37" width="9" style="64"/>
    <col min="38" max="38" width="6.375" hidden="1" customWidth="1"/>
    <col min="39" max="39" width="3.125" hidden="1" customWidth="1"/>
    <col min="40" max="40" width="4.25" hidden="1" customWidth="1"/>
    <col min="41" max="41" width="3.125" hidden="1" customWidth="1"/>
    <col min="42" max="42" width="4.25" hidden="1" customWidth="1"/>
    <col min="43" max="43" width="9" hidden="1" customWidth="1"/>
    <col min="44" max="44" width="4.25" hidden="1" customWidth="1"/>
    <col min="45" max="45" width="9" hidden="1" customWidth="1"/>
  </cols>
  <sheetData>
    <row r="1" spans="1:44" ht="24.75" customHeight="1" x14ac:dyDescent="0.15">
      <c r="A1" s="54" t="s">
        <v>29</v>
      </c>
      <c r="C1" s="27"/>
      <c r="D1" s="87"/>
      <c r="E1" s="87"/>
      <c r="F1" s="87"/>
      <c r="G1" s="87"/>
      <c r="H1" s="87"/>
      <c r="I1" s="87"/>
      <c r="J1" s="87"/>
      <c r="K1" s="87"/>
      <c r="L1" s="87"/>
      <c r="M1" s="88"/>
      <c r="N1" s="88"/>
      <c r="O1" s="88"/>
      <c r="P1" s="88"/>
      <c r="V1" t="s">
        <v>21</v>
      </c>
      <c r="Y1" s="84"/>
      <c r="Z1" s="84"/>
      <c r="AA1" s="84"/>
      <c r="AB1" s="84"/>
      <c r="AC1" s="84"/>
      <c r="AD1" s="84"/>
      <c r="AE1" s="84"/>
      <c r="AF1" t="s">
        <v>32</v>
      </c>
      <c r="AJ1"/>
      <c r="AK1"/>
    </row>
    <row r="2" spans="1:44" ht="24.75" customHeight="1" x14ac:dyDescent="0.15">
      <c r="A2" s="27" t="s">
        <v>34</v>
      </c>
      <c r="E2" s="86" t="s">
        <v>35</v>
      </c>
      <c r="F2" s="86"/>
      <c r="G2" s="57"/>
      <c r="H2" s="56" t="s">
        <v>36</v>
      </c>
      <c r="I2" s="58"/>
      <c r="J2" s="56" t="s">
        <v>37</v>
      </c>
      <c r="V2" t="s">
        <v>22</v>
      </c>
      <c r="Y2" s="85"/>
      <c r="Z2" s="85"/>
      <c r="AA2" s="85"/>
      <c r="AB2" s="85"/>
      <c r="AC2" s="85"/>
      <c r="AD2" s="85"/>
      <c r="AE2" s="85"/>
      <c r="AF2" t="s">
        <v>33</v>
      </c>
    </row>
    <row r="3" spans="1:44" ht="24.75" customHeight="1" thickBot="1" x14ac:dyDescent="0.2">
      <c r="A3" t="s">
        <v>0</v>
      </c>
    </row>
    <row r="4" spans="1:44" ht="24.75" customHeight="1" x14ac:dyDescent="0.15">
      <c r="A4" s="81" t="s">
        <v>31</v>
      </c>
      <c r="B4" s="103" t="s">
        <v>1</v>
      </c>
      <c r="C4" s="13"/>
      <c r="D4" s="93" t="s">
        <v>4</v>
      </c>
      <c r="E4" s="94"/>
      <c r="F4" s="94"/>
      <c r="G4" s="94"/>
      <c r="H4" s="94"/>
      <c r="I4" s="94"/>
      <c r="J4" s="95"/>
      <c r="K4" s="93" t="s">
        <v>5</v>
      </c>
      <c r="L4" s="94"/>
      <c r="M4" s="94"/>
      <c r="N4" s="94"/>
      <c r="O4" s="94"/>
      <c r="P4" s="94"/>
      <c r="Q4" s="95"/>
      <c r="R4" s="93" t="s">
        <v>6</v>
      </c>
      <c r="S4" s="94"/>
      <c r="T4" s="94"/>
      <c r="U4" s="94"/>
      <c r="V4" s="94"/>
      <c r="W4" s="94"/>
      <c r="X4" s="95"/>
      <c r="Y4" s="93" t="s">
        <v>7</v>
      </c>
      <c r="Z4" s="94"/>
      <c r="AA4" s="94"/>
      <c r="AB4" s="94"/>
      <c r="AC4" s="94"/>
      <c r="AD4" s="94"/>
      <c r="AE4" s="94"/>
      <c r="AF4" s="99" t="s">
        <v>8</v>
      </c>
      <c r="AG4" s="100" t="s">
        <v>19</v>
      </c>
      <c r="AH4" s="110" t="s">
        <v>20</v>
      </c>
      <c r="AI4" s="103" t="s">
        <v>17</v>
      </c>
      <c r="AJ4" s="104" t="s">
        <v>58</v>
      </c>
      <c r="AK4" s="107" t="s">
        <v>59</v>
      </c>
    </row>
    <row r="5" spans="1:44" ht="24.75" customHeight="1" x14ac:dyDescent="0.15">
      <c r="A5" s="82"/>
      <c r="B5" s="89"/>
      <c r="C5" s="113" t="s">
        <v>3</v>
      </c>
      <c r="D5" s="96"/>
      <c r="E5" s="97"/>
      <c r="F5" s="97"/>
      <c r="G5" s="97"/>
      <c r="H5" s="97"/>
      <c r="I5" s="97"/>
      <c r="J5" s="98"/>
      <c r="K5" s="96"/>
      <c r="L5" s="97"/>
      <c r="M5" s="97"/>
      <c r="N5" s="97"/>
      <c r="O5" s="97"/>
      <c r="P5" s="97"/>
      <c r="Q5" s="98"/>
      <c r="R5" s="96"/>
      <c r="S5" s="97"/>
      <c r="T5" s="97"/>
      <c r="U5" s="97"/>
      <c r="V5" s="97"/>
      <c r="W5" s="97"/>
      <c r="X5" s="98"/>
      <c r="Y5" s="96"/>
      <c r="Z5" s="97"/>
      <c r="AA5" s="97"/>
      <c r="AB5" s="97"/>
      <c r="AC5" s="97"/>
      <c r="AD5" s="97"/>
      <c r="AE5" s="97"/>
      <c r="AF5" s="91"/>
      <c r="AG5" s="101"/>
      <c r="AH5" s="111"/>
      <c r="AI5" s="89"/>
      <c r="AJ5" s="105"/>
      <c r="AK5" s="108"/>
      <c r="AL5" s="59">
        <f>2018+$G$2</f>
        <v>2018</v>
      </c>
      <c r="AM5" s="59" t="s">
        <v>43</v>
      </c>
      <c r="AN5" s="59">
        <f>+$I$2</f>
        <v>0</v>
      </c>
      <c r="AO5" s="59" t="s">
        <v>43</v>
      </c>
      <c r="AP5" s="59">
        <v>1</v>
      </c>
      <c r="AQ5" s="59" t="str">
        <f>+AL5&amp;AM5&amp;AN5&amp;AO5&amp;AP5</f>
        <v>2018/0/1</v>
      </c>
      <c r="AR5" s="60" t="e">
        <f>WEEKDAY(AQ5,1)</f>
        <v>#VALUE!</v>
      </c>
    </row>
    <row r="6" spans="1:44" ht="24.75" customHeight="1" x14ac:dyDescent="0.15">
      <c r="A6" s="82"/>
      <c r="B6" s="89" t="s">
        <v>2</v>
      </c>
      <c r="C6" s="113"/>
      <c r="D6" s="18">
        <v>1</v>
      </c>
      <c r="E6" s="4">
        <v>2</v>
      </c>
      <c r="F6" s="4">
        <v>3</v>
      </c>
      <c r="G6" s="4">
        <v>4</v>
      </c>
      <c r="H6" s="4">
        <v>5</v>
      </c>
      <c r="I6" s="4">
        <v>6</v>
      </c>
      <c r="J6" s="19">
        <v>7</v>
      </c>
      <c r="K6" s="18">
        <v>8</v>
      </c>
      <c r="L6" s="4">
        <v>9</v>
      </c>
      <c r="M6" s="4">
        <v>10</v>
      </c>
      <c r="N6" s="4">
        <v>11</v>
      </c>
      <c r="O6" s="4">
        <v>12</v>
      </c>
      <c r="P6" s="4">
        <v>13</v>
      </c>
      <c r="Q6" s="19">
        <v>14</v>
      </c>
      <c r="R6" s="18">
        <v>15</v>
      </c>
      <c r="S6" s="4">
        <v>16</v>
      </c>
      <c r="T6" s="4">
        <v>17</v>
      </c>
      <c r="U6" s="4">
        <v>18</v>
      </c>
      <c r="V6" s="4">
        <v>19</v>
      </c>
      <c r="W6" s="4">
        <v>20</v>
      </c>
      <c r="X6" s="19">
        <v>21</v>
      </c>
      <c r="Y6" s="18">
        <v>22</v>
      </c>
      <c r="Z6" s="4">
        <v>23</v>
      </c>
      <c r="AA6" s="4">
        <v>24</v>
      </c>
      <c r="AB6" s="4">
        <v>25</v>
      </c>
      <c r="AC6" s="4">
        <v>26</v>
      </c>
      <c r="AD6" s="4">
        <v>27</v>
      </c>
      <c r="AE6" s="40">
        <v>28</v>
      </c>
      <c r="AF6" s="91" t="s">
        <v>9</v>
      </c>
      <c r="AG6" s="101"/>
      <c r="AH6" s="111"/>
      <c r="AI6" s="89" t="s">
        <v>18</v>
      </c>
      <c r="AJ6" s="105"/>
      <c r="AK6" s="108"/>
      <c r="AL6" s="59">
        <f t="shared" ref="AL6:AL32" si="0">2018+$G$2</f>
        <v>2018</v>
      </c>
      <c r="AM6" s="59" t="s">
        <v>44</v>
      </c>
      <c r="AN6" s="59">
        <f t="shared" ref="AN6:AN32" si="1">+$I$2</f>
        <v>0</v>
      </c>
      <c r="AO6" s="59" t="s">
        <v>44</v>
      </c>
      <c r="AP6" s="59">
        <v>2</v>
      </c>
      <c r="AQ6" s="59" t="str">
        <f t="shared" ref="AQ6:AQ30" si="2">+AL6&amp;AM6&amp;AN6&amp;AO6&amp;AP6</f>
        <v>2018/0/2</v>
      </c>
      <c r="AR6" s="60" t="e">
        <f t="shared" ref="AR6:AR30" si="3">WEEKDAY(AQ6,1)</f>
        <v>#VALUE!</v>
      </c>
    </row>
    <row r="7" spans="1:44" ht="24.75" customHeight="1" thickBot="1" x14ac:dyDescent="0.2">
      <c r="A7" s="83"/>
      <c r="B7" s="90"/>
      <c r="C7" s="14"/>
      <c r="D7" s="61" t="str">
        <f>IF(I2="","",+AR5)</f>
        <v/>
      </c>
      <c r="E7" s="62" t="str">
        <f>IF(I2="","",+AR6)</f>
        <v/>
      </c>
      <c r="F7" s="62" t="str">
        <f>IF(I2="","",+AR7)</f>
        <v/>
      </c>
      <c r="G7" s="62" t="str">
        <f>IF(I2="","",+AR8)</f>
        <v/>
      </c>
      <c r="H7" s="62" t="str">
        <f>IF(I2="","",+AR9)</f>
        <v/>
      </c>
      <c r="I7" s="62" t="str">
        <f>IF(I2="","",+AR10)</f>
        <v/>
      </c>
      <c r="J7" s="63" t="str">
        <f>IF(I2="","",+AR11)</f>
        <v/>
      </c>
      <c r="K7" s="61" t="str">
        <f>IF(I2="","",+AR12)</f>
        <v/>
      </c>
      <c r="L7" s="62" t="str">
        <f>IF(I2="","",+AR13)</f>
        <v/>
      </c>
      <c r="M7" s="62" t="str">
        <f>IF(I2="","",+AR14)</f>
        <v/>
      </c>
      <c r="N7" s="62" t="str">
        <f>IF(I2="","",+AR15)</f>
        <v/>
      </c>
      <c r="O7" s="62" t="str">
        <f>IF(I2="","",+AR16)</f>
        <v/>
      </c>
      <c r="P7" s="62" t="str">
        <f>IF(I2="","",+AR17)</f>
        <v/>
      </c>
      <c r="Q7" s="63" t="str">
        <f>IF(I2="","",+AR18)</f>
        <v/>
      </c>
      <c r="R7" s="61" t="str">
        <f>IF(I2="","",+AR19)</f>
        <v/>
      </c>
      <c r="S7" s="62" t="str">
        <f>IF(I2="","",+AR20)</f>
        <v/>
      </c>
      <c r="T7" s="62" t="str">
        <f>IF(I2="","",++AR21)</f>
        <v/>
      </c>
      <c r="U7" s="62" t="str">
        <f>IF(I2="","",+AR22)</f>
        <v/>
      </c>
      <c r="V7" s="62" t="str">
        <f>IF(I2="","",++AR23)</f>
        <v/>
      </c>
      <c r="W7" s="62" t="str">
        <f>IF(I2="","",+AR24)</f>
        <v/>
      </c>
      <c r="X7" s="63" t="str">
        <f>IF(I2="","",+AR25)</f>
        <v/>
      </c>
      <c r="Y7" s="61" t="str">
        <f>IF(I2="","",+AR26)</f>
        <v/>
      </c>
      <c r="Z7" s="62" t="str">
        <f>IF(I2="","",+AR27)</f>
        <v/>
      </c>
      <c r="AA7" s="62" t="str">
        <f>IF(I2="","",+AR28)</f>
        <v/>
      </c>
      <c r="AB7" s="62" t="str">
        <f>IF(I2="","",+AR29)</f>
        <v/>
      </c>
      <c r="AC7" s="62" t="str">
        <f>IF(I2="","",+AR30)</f>
        <v/>
      </c>
      <c r="AD7" s="62" t="str">
        <f>IF(I2="","",+AR31)</f>
        <v/>
      </c>
      <c r="AE7" s="63" t="str">
        <f>IF(I2="","",+AR32)</f>
        <v/>
      </c>
      <c r="AF7" s="92"/>
      <c r="AG7" s="102"/>
      <c r="AH7" s="112"/>
      <c r="AI7" s="90"/>
      <c r="AJ7" s="106"/>
      <c r="AK7" s="109"/>
      <c r="AL7" s="59">
        <f t="shared" si="0"/>
        <v>2018</v>
      </c>
      <c r="AM7" s="59" t="s">
        <v>44</v>
      </c>
      <c r="AN7" s="59">
        <f t="shared" si="1"/>
        <v>0</v>
      </c>
      <c r="AO7" s="59" t="s">
        <v>45</v>
      </c>
      <c r="AP7" s="59">
        <v>3</v>
      </c>
      <c r="AQ7" s="59" t="str">
        <f t="shared" si="2"/>
        <v>2018/0/3</v>
      </c>
      <c r="AR7" s="60" t="e">
        <f t="shared" si="3"/>
        <v>#VALUE!</v>
      </c>
    </row>
    <row r="8" spans="1:44" ht="24.75" customHeight="1" x14ac:dyDescent="0.15">
      <c r="A8" s="6"/>
      <c r="B8" s="3"/>
      <c r="C8" s="15"/>
      <c r="D8" s="30"/>
      <c r="E8" s="29"/>
      <c r="F8" s="29"/>
      <c r="G8" s="29"/>
      <c r="H8" s="29"/>
      <c r="I8" s="29"/>
      <c r="J8" s="31"/>
      <c r="K8" s="30"/>
      <c r="L8" s="29"/>
      <c r="M8" s="29"/>
      <c r="N8" s="29"/>
      <c r="O8" s="29"/>
      <c r="P8" s="29"/>
      <c r="Q8" s="31"/>
      <c r="R8" s="30"/>
      <c r="S8" s="29"/>
      <c r="T8" s="29"/>
      <c r="U8" s="29"/>
      <c r="V8" s="29"/>
      <c r="W8" s="29"/>
      <c r="X8" s="31"/>
      <c r="Y8" s="30"/>
      <c r="Z8" s="29"/>
      <c r="AA8" s="29"/>
      <c r="AB8" s="29"/>
      <c r="AC8" s="29"/>
      <c r="AD8" s="29"/>
      <c r="AE8" s="41"/>
      <c r="AF8" s="47"/>
      <c r="AG8" s="3"/>
      <c r="AH8" s="3"/>
      <c r="AI8" s="3"/>
      <c r="AJ8" s="75"/>
      <c r="AK8" s="68"/>
      <c r="AL8" s="59">
        <f t="shared" si="0"/>
        <v>2018</v>
      </c>
      <c r="AM8" s="59" t="s">
        <v>44</v>
      </c>
      <c r="AN8" s="59">
        <f t="shared" si="1"/>
        <v>0</v>
      </c>
      <c r="AO8" s="59" t="s">
        <v>44</v>
      </c>
      <c r="AP8" s="59">
        <v>4</v>
      </c>
      <c r="AQ8" s="59" t="str">
        <f t="shared" si="2"/>
        <v>2018/0/4</v>
      </c>
      <c r="AR8" s="60" t="e">
        <f t="shared" si="3"/>
        <v>#VALUE!</v>
      </c>
    </row>
    <row r="9" spans="1:44" ht="24.75" customHeight="1" x14ac:dyDescent="0.15">
      <c r="A9" s="8"/>
      <c r="B9" s="4"/>
      <c r="C9" s="16"/>
      <c r="D9" s="22"/>
      <c r="E9" s="21"/>
      <c r="F9" s="21"/>
      <c r="G9" s="21"/>
      <c r="H9" s="21"/>
      <c r="I9" s="35"/>
      <c r="J9" s="32"/>
      <c r="K9" s="22"/>
      <c r="L9" s="21"/>
      <c r="M9" s="21"/>
      <c r="N9" s="21"/>
      <c r="O9" s="21"/>
      <c r="P9" s="35"/>
      <c r="Q9" s="32"/>
      <c r="R9" s="22"/>
      <c r="S9" s="21"/>
      <c r="T9" s="21"/>
      <c r="U9" s="21"/>
      <c r="V9" s="21"/>
      <c r="W9" s="35"/>
      <c r="X9" s="32"/>
      <c r="Y9" s="22"/>
      <c r="Z9" s="21"/>
      <c r="AA9" s="21"/>
      <c r="AB9" s="21"/>
      <c r="AC9" s="21"/>
      <c r="AD9" s="35"/>
      <c r="AE9" s="42"/>
      <c r="AF9" s="48"/>
      <c r="AG9" s="23"/>
      <c r="AH9" s="5"/>
      <c r="AI9" s="5"/>
      <c r="AJ9" s="76"/>
      <c r="AK9" s="69"/>
      <c r="AL9" s="59">
        <f t="shared" si="0"/>
        <v>2018</v>
      </c>
      <c r="AM9" s="59" t="s">
        <v>44</v>
      </c>
      <c r="AN9" s="59">
        <f t="shared" si="1"/>
        <v>0</v>
      </c>
      <c r="AO9" s="59" t="s">
        <v>45</v>
      </c>
      <c r="AP9" s="59">
        <v>5</v>
      </c>
      <c r="AQ9" s="59" t="str">
        <f t="shared" si="2"/>
        <v>2018/0/5</v>
      </c>
      <c r="AR9" s="60" t="e">
        <f t="shared" si="3"/>
        <v>#VALUE!</v>
      </c>
    </row>
    <row r="10" spans="1:44" ht="24.75" customHeight="1" x14ac:dyDescent="0.15">
      <c r="A10" s="8"/>
      <c r="B10" s="4"/>
      <c r="C10" s="16"/>
      <c r="D10" s="18"/>
      <c r="E10" s="4"/>
      <c r="F10" s="4"/>
      <c r="G10" s="4"/>
      <c r="H10" s="4"/>
      <c r="I10" s="4"/>
      <c r="J10" s="33"/>
      <c r="K10" s="18"/>
      <c r="L10" s="4"/>
      <c r="M10" s="4"/>
      <c r="N10" s="4"/>
      <c r="O10" s="4"/>
      <c r="P10" s="4"/>
      <c r="Q10" s="33"/>
      <c r="R10" s="18"/>
      <c r="S10" s="4"/>
      <c r="T10" s="4"/>
      <c r="U10" s="4"/>
      <c r="V10" s="4"/>
      <c r="W10" s="4"/>
      <c r="X10" s="33"/>
      <c r="Y10" s="18"/>
      <c r="Z10" s="4"/>
      <c r="AA10" s="4"/>
      <c r="AB10" s="4"/>
      <c r="AC10" s="4"/>
      <c r="AD10" s="4"/>
      <c r="AE10" s="43"/>
      <c r="AF10" s="49"/>
      <c r="AG10" s="23"/>
      <c r="AH10" s="5"/>
      <c r="AI10" s="5"/>
      <c r="AJ10" s="76"/>
      <c r="AK10" s="69"/>
      <c r="AL10" s="59">
        <f t="shared" si="0"/>
        <v>2018</v>
      </c>
      <c r="AM10" s="59" t="s">
        <v>44</v>
      </c>
      <c r="AN10" s="59">
        <f t="shared" si="1"/>
        <v>0</v>
      </c>
      <c r="AO10" s="59" t="s">
        <v>44</v>
      </c>
      <c r="AP10" s="59">
        <v>6</v>
      </c>
      <c r="AQ10" s="59" t="str">
        <f t="shared" si="2"/>
        <v>2018/0/6</v>
      </c>
      <c r="AR10" s="60" t="e">
        <f t="shared" si="3"/>
        <v>#VALUE!</v>
      </c>
    </row>
    <row r="11" spans="1:44" ht="24.75" customHeight="1" x14ac:dyDescent="0.15">
      <c r="A11" s="20"/>
      <c r="B11" s="4"/>
      <c r="C11" s="16"/>
      <c r="D11" s="22"/>
      <c r="E11" s="21"/>
      <c r="F11" s="21"/>
      <c r="G11" s="21"/>
      <c r="H11" s="21"/>
      <c r="I11" s="35"/>
      <c r="J11" s="32"/>
      <c r="K11" s="22"/>
      <c r="L11" s="21"/>
      <c r="M11" s="21"/>
      <c r="N11" s="21"/>
      <c r="O11" s="21"/>
      <c r="P11" s="35"/>
      <c r="Q11" s="32"/>
      <c r="R11" s="22"/>
      <c r="S11" s="21"/>
      <c r="T11" s="21"/>
      <c r="U11" s="21"/>
      <c r="V11" s="21"/>
      <c r="W11" s="35"/>
      <c r="X11" s="32"/>
      <c r="Y11" s="22"/>
      <c r="Z11" s="21"/>
      <c r="AA11" s="21"/>
      <c r="AB11" s="21"/>
      <c r="AC11" s="21"/>
      <c r="AD11" s="35"/>
      <c r="AE11" s="42"/>
      <c r="AF11" s="48"/>
      <c r="AG11" s="23"/>
      <c r="AH11" s="5"/>
      <c r="AI11" s="5"/>
      <c r="AJ11" s="76"/>
      <c r="AK11" s="69"/>
      <c r="AL11" s="59">
        <f t="shared" si="0"/>
        <v>2018</v>
      </c>
      <c r="AM11" s="59" t="s">
        <v>44</v>
      </c>
      <c r="AN11" s="59">
        <f t="shared" si="1"/>
        <v>0</v>
      </c>
      <c r="AO11" s="59" t="s">
        <v>44</v>
      </c>
      <c r="AP11" s="59">
        <v>7</v>
      </c>
      <c r="AQ11" s="59" t="str">
        <f t="shared" si="2"/>
        <v>2018/0/7</v>
      </c>
      <c r="AR11" s="60" t="e">
        <f t="shared" si="3"/>
        <v>#VALUE!</v>
      </c>
    </row>
    <row r="12" spans="1:44" ht="24.75" customHeight="1" x14ac:dyDescent="0.15">
      <c r="A12" s="8"/>
      <c r="B12" s="4"/>
      <c r="C12" s="16"/>
      <c r="D12" s="18"/>
      <c r="E12" s="4"/>
      <c r="F12" s="4"/>
      <c r="G12" s="4"/>
      <c r="H12" s="4"/>
      <c r="I12" s="4"/>
      <c r="J12" s="33"/>
      <c r="K12" s="18"/>
      <c r="L12" s="4"/>
      <c r="M12" s="4"/>
      <c r="N12" s="4"/>
      <c r="O12" s="4"/>
      <c r="P12" s="4"/>
      <c r="Q12" s="33"/>
      <c r="R12" s="18"/>
      <c r="S12" s="4"/>
      <c r="T12" s="4"/>
      <c r="U12" s="4"/>
      <c r="V12" s="4"/>
      <c r="W12" s="4"/>
      <c r="X12" s="33"/>
      <c r="Y12" s="18"/>
      <c r="Z12" s="4"/>
      <c r="AA12" s="4"/>
      <c r="AB12" s="4"/>
      <c r="AC12" s="4"/>
      <c r="AD12" s="4"/>
      <c r="AE12" s="43"/>
      <c r="AF12" s="49"/>
      <c r="AG12" s="23"/>
      <c r="AH12" s="5"/>
      <c r="AI12" s="5"/>
      <c r="AJ12" s="76"/>
      <c r="AK12" s="69"/>
      <c r="AL12" s="59">
        <f t="shared" si="0"/>
        <v>2018</v>
      </c>
      <c r="AM12" s="59" t="s">
        <v>44</v>
      </c>
      <c r="AN12" s="59">
        <f t="shared" si="1"/>
        <v>0</v>
      </c>
      <c r="AO12" s="59" t="s">
        <v>44</v>
      </c>
      <c r="AP12" s="59">
        <v>8</v>
      </c>
      <c r="AQ12" s="59" t="str">
        <f t="shared" si="2"/>
        <v>2018/0/8</v>
      </c>
      <c r="AR12" s="60" t="e">
        <f t="shared" si="3"/>
        <v>#VALUE!</v>
      </c>
    </row>
    <row r="13" spans="1:44" ht="24.75" customHeight="1" x14ac:dyDescent="0.15">
      <c r="A13" s="28"/>
      <c r="B13" s="4"/>
      <c r="C13" s="16"/>
      <c r="D13" s="22"/>
      <c r="E13" s="21"/>
      <c r="F13" s="21"/>
      <c r="G13" s="21"/>
      <c r="H13" s="21"/>
      <c r="I13" s="35"/>
      <c r="J13" s="32"/>
      <c r="K13" s="22"/>
      <c r="L13" s="21"/>
      <c r="M13" s="21"/>
      <c r="N13" s="21"/>
      <c r="O13" s="21"/>
      <c r="P13" s="35"/>
      <c r="Q13" s="32"/>
      <c r="R13" s="22"/>
      <c r="S13" s="21"/>
      <c r="T13" s="21"/>
      <c r="U13" s="21"/>
      <c r="V13" s="21"/>
      <c r="W13" s="35"/>
      <c r="X13" s="32"/>
      <c r="Y13" s="22"/>
      <c r="Z13" s="21"/>
      <c r="AA13" s="21"/>
      <c r="AB13" s="21"/>
      <c r="AC13" s="21"/>
      <c r="AD13" s="35"/>
      <c r="AE13" s="42"/>
      <c r="AF13" s="48"/>
      <c r="AG13" s="23"/>
      <c r="AH13" s="5"/>
      <c r="AI13" s="78"/>
      <c r="AJ13" s="76"/>
      <c r="AK13" s="69"/>
      <c r="AL13" s="59">
        <f t="shared" si="0"/>
        <v>2018</v>
      </c>
      <c r="AM13" s="59" t="s">
        <v>44</v>
      </c>
      <c r="AN13" s="59">
        <f t="shared" si="1"/>
        <v>0</v>
      </c>
      <c r="AO13" s="59" t="s">
        <v>44</v>
      </c>
      <c r="AP13" s="59">
        <v>9</v>
      </c>
      <c r="AQ13" s="59" t="str">
        <f t="shared" si="2"/>
        <v>2018/0/9</v>
      </c>
      <c r="AR13" s="60" t="e">
        <f t="shared" si="3"/>
        <v>#VALUE!</v>
      </c>
    </row>
    <row r="14" spans="1:44" ht="24.75" customHeight="1" x14ac:dyDescent="0.15">
      <c r="A14" s="8"/>
      <c r="B14" s="4"/>
      <c r="C14" s="16"/>
      <c r="D14" s="22"/>
      <c r="E14" s="21"/>
      <c r="F14" s="21"/>
      <c r="G14" s="4"/>
      <c r="H14" s="4"/>
      <c r="I14" s="21"/>
      <c r="J14" s="34"/>
      <c r="K14" s="22"/>
      <c r="L14" s="21"/>
      <c r="M14" s="21"/>
      <c r="N14" s="4"/>
      <c r="O14" s="4"/>
      <c r="P14" s="21"/>
      <c r="Q14" s="34"/>
      <c r="R14" s="22"/>
      <c r="S14" s="21"/>
      <c r="T14" s="21"/>
      <c r="U14" s="4"/>
      <c r="V14" s="4"/>
      <c r="W14" s="21"/>
      <c r="X14" s="34"/>
      <c r="Y14" s="22"/>
      <c r="Z14" s="21"/>
      <c r="AA14" s="21"/>
      <c r="AB14" s="4"/>
      <c r="AC14" s="4"/>
      <c r="AD14" s="21"/>
      <c r="AE14" s="44"/>
      <c r="AF14" s="48"/>
      <c r="AG14" s="23"/>
      <c r="AH14" s="5"/>
      <c r="AI14" s="78"/>
      <c r="AJ14" s="76"/>
      <c r="AK14" s="69"/>
      <c r="AL14" s="59">
        <f t="shared" si="0"/>
        <v>2018</v>
      </c>
      <c r="AM14" s="59" t="s">
        <v>44</v>
      </c>
      <c r="AN14" s="59">
        <f t="shared" si="1"/>
        <v>0</v>
      </c>
      <c r="AO14" s="59" t="s">
        <v>46</v>
      </c>
      <c r="AP14" s="59">
        <v>10</v>
      </c>
      <c r="AQ14" s="59" t="str">
        <f t="shared" si="2"/>
        <v>2018/0/10</v>
      </c>
      <c r="AR14" s="60" t="e">
        <f t="shared" si="3"/>
        <v>#VALUE!</v>
      </c>
    </row>
    <row r="15" spans="1:44" ht="24.75" customHeight="1" x14ac:dyDescent="0.15">
      <c r="A15" s="8"/>
      <c r="B15" s="4"/>
      <c r="C15" s="16"/>
      <c r="D15" s="18"/>
      <c r="E15" s="4"/>
      <c r="F15" s="21"/>
      <c r="G15" s="21"/>
      <c r="H15" s="21"/>
      <c r="I15" s="5"/>
      <c r="J15" s="19"/>
      <c r="K15" s="18"/>
      <c r="L15" s="4"/>
      <c r="M15" s="21"/>
      <c r="N15" s="21"/>
      <c r="O15" s="21"/>
      <c r="P15" s="5"/>
      <c r="Q15" s="19"/>
      <c r="R15" s="18"/>
      <c r="S15" s="4"/>
      <c r="T15" s="21"/>
      <c r="U15" s="21"/>
      <c r="V15" s="21"/>
      <c r="W15" s="5"/>
      <c r="X15" s="19"/>
      <c r="Y15" s="18"/>
      <c r="Z15" s="4"/>
      <c r="AA15" s="21"/>
      <c r="AB15" s="21"/>
      <c r="AC15" s="21"/>
      <c r="AD15" s="5"/>
      <c r="AE15" s="40"/>
      <c r="AF15" s="48"/>
      <c r="AG15" s="23"/>
      <c r="AH15" s="5"/>
      <c r="AI15" s="78"/>
      <c r="AJ15" s="76"/>
      <c r="AK15" s="69"/>
      <c r="AL15" s="59">
        <f t="shared" si="0"/>
        <v>2018</v>
      </c>
      <c r="AM15" s="59" t="s">
        <v>44</v>
      </c>
      <c r="AN15" s="59">
        <f t="shared" si="1"/>
        <v>0</v>
      </c>
      <c r="AO15" s="59" t="s">
        <v>43</v>
      </c>
      <c r="AP15" s="59">
        <v>11</v>
      </c>
      <c r="AQ15" s="59" t="str">
        <f t="shared" si="2"/>
        <v>2018/0/11</v>
      </c>
      <c r="AR15" s="60" t="e">
        <f t="shared" si="3"/>
        <v>#VALUE!</v>
      </c>
    </row>
    <row r="16" spans="1:44" ht="24.75" customHeight="1" x14ac:dyDescent="0.15">
      <c r="A16" s="8"/>
      <c r="B16" s="4"/>
      <c r="C16" s="24"/>
      <c r="D16" s="36"/>
      <c r="E16" s="37"/>
      <c r="F16" s="37"/>
      <c r="G16" s="38"/>
      <c r="H16" s="38"/>
      <c r="I16" s="2"/>
      <c r="J16" s="39"/>
      <c r="K16" s="36"/>
      <c r="L16" s="37"/>
      <c r="M16" s="37"/>
      <c r="N16" s="38"/>
      <c r="O16" s="38"/>
      <c r="P16" s="2"/>
      <c r="Q16" s="39"/>
      <c r="R16" s="36"/>
      <c r="S16" s="37"/>
      <c r="T16" s="37"/>
      <c r="U16" s="38"/>
      <c r="V16" s="38"/>
      <c r="W16" s="2"/>
      <c r="X16" s="39"/>
      <c r="Y16" s="36"/>
      <c r="Z16" s="37"/>
      <c r="AA16" s="37"/>
      <c r="AB16" s="38"/>
      <c r="AC16" s="38"/>
      <c r="AD16" s="2"/>
      <c r="AE16" s="45"/>
      <c r="AF16" s="50"/>
      <c r="AG16" s="25"/>
      <c r="AH16" s="2"/>
      <c r="AI16" s="78"/>
      <c r="AJ16" s="76"/>
      <c r="AK16" s="69"/>
      <c r="AL16" s="59">
        <f t="shared" si="0"/>
        <v>2018</v>
      </c>
      <c r="AM16" s="59" t="s">
        <v>44</v>
      </c>
      <c r="AN16" s="59">
        <f t="shared" si="1"/>
        <v>0</v>
      </c>
      <c r="AO16" s="59" t="s">
        <v>45</v>
      </c>
      <c r="AP16" s="59">
        <v>12</v>
      </c>
      <c r="AQ16" s="59" t="str">
        <f t="shared" si="2"/>
        <v>2018/0/12</v>
      </c>
      <c r="AR16" s="60" t="e">
        <f t="shared" si="3"/>
        <v>#VALUE!</v>
      </c>
    </row>
    <row r="17" spans="1:44" ht="24.75" customHeight="1" x14ac:dyDescent="0.15">
      <c r="A17" s="8"/>
      <c r="B17" s="16"/>
      <c r="C17" s="40"/>
      <c r="D17" s="8"/>
      <c r="E17" s="5"/>
      <c r="F17" s="5"/>
      <c r="G17" s="5"/>
      <c r="H17" s="5"/>
      <c r="I17" s="5"/>
      <c r="J17" s="9"/>
      <c r="K17" s="8"/>
      <c r="L17" s="5"/>
      <c r="M17" s="5"/>
      <c r="N17" s="5"/>
      <c r="O17" s="5"/>
      <c r="P17" s="5"/>
      <c r="Q17" s="9"/>
      <c r="R17" s="8"/>
      <c r="S17" s="5"/>
      <c r="T17" s="5"/>
      <c r="U17" s="5"/>
      <c r="V17" s="5"/>
      <c r="W17" s="5"/>
      <c r="X17" s="9"/>
      <c r="Y17" s="8"/>
      <c r="Z17" s="5"/>
      <c r="AA17" s="5"/>
      <c r="AB17" s="5"/>
      <c r="AC17" s="5"/>
      <c r="AD17" s="5"/>
      <c r="AE17" s="16"/>
      <c r="AF17" s="48"/>
      <c r="AG17" s="23"/>
      <c r="AH17" s="5"/>
      <c r="AI17" s="5"/>
      <c r="AJ17" s="76"/>
      <c r="AK17" s="69"/>
      <c r="AL17" s="59">
        <f t="shared" si="0"/>
        <v>2018</v>
      </c>
      <c r="AM17" s="59" t="s">
        <v>44</v>
      </c>
      <c r="AN17" s="59">
        <f t="shared" si="1"/>
        <v>0</v>
      </c>
      <c r="AO17" s="59" t="s">
        <v>44</v>
      </c>
      <c r="AP17" s="59">
        <v>13</v>
      </c>
      <c r="AQ17" s="59" t="str">
        <f t="shared" si="2"/>
        <v>2018/0/13</v>
      </c>
      <c r="AR17" s="60" t="e">
        <f t="shared" si="3"/>
        <v>#VALUE!</v>
      </c>
    </row>
    <row r="18" spans="1:44" ht="24.75" customHeight="1" x14ac:dyDescent="0.15">
      <c r="A18" s="8"/>
      <c r="B18" s="5"/>
      <c r="C18" s="15"/>
      <c r="D18" s="6"/>
      <c r="E18" s="3"/>
      <c r="F18" s="3"/>
      <c r="G18" s="3"/>
      <c r="H18" s="3"/>
      <c r="I18" s="3"/>
      <c r="J18" s="7"/>
      <c r="K18" s="6"/>
      <c r="L18" s="3"/>
      <c r="M18" s="3"/>
      <c r="N18" s="3"/>
      <c r="O18" s="3"/>
      <c r="P18" s="3"/>
      <c r="Q18" s="7"/>
      <c r="R18" s="6"/>
      <c r="S18" s="3"/>
      <c r="T18" s="3"/>
      <c r="U18" s="3"/>
      <c r="V18" s="3"/>
      <c r="W18" s="3"/>
      <c r="X18" s="7"/>
      <c r="Y18" s="6"/>
      <c r="Z18" s="3"/>
      <c r="AA18" s="3"/>
      <c r="AB18" s="3"/>
      <c r="AC18" s="3"/>
      <c r="AD18" s="3"/>
      <c r="AE18" s="15"/>
      <c r="AF18" s="47"/>
      <c r="AG18" s="3"/>
      <c r="AH18" s="3"/>
      <c r="AI18" s="5"/>
      <c r="AJ18" s="76"/>
      <c r="AK18" s="69"/>
      <c r="AL18" s="59">
        <f t="shared" si="0"/>
        <v>2018</v>
      </c>
      <c r="AM18" s="59" t="s">
        <v>44</v>
      </c>
      <c r="AN18" s="59">
        <f t="shared" si="1"/>
        <v>0</v>
      </c>
      <c r="AO18" s="59" t="s">
        <v>44</v>
      </c>
      <c r="AP18" s="59">
        <v>14</v>
      </c>
      <c r="AQ18" s="59" t="str">
        <f t="shared" si="2"/>
        <v>2018/0/14</v>
      </c>
      <c r="AR18" s="60" t="e">
        <f t="shared" si="3"/>
        <v>#VALUE!</v>
      </c>
    </row>
    <row r="19" spans="1:44" ht="24.75" customHeight="1" x14ac:dyDescent="0.15">
      <c r="A19" s="8"/>
      <c r="B19" s="5"/>
      <c r="C19" s="16"/>
      <c r="D19" s="8"/>
      <c r="E19" s="5"/>
      <c r="F19" s="5"/>
      <c r="G19" s="5"/>
      <c r="H19" s="5"/>
      <c r="I19" s="5"/>
      <c r="J19" s="9"/>
      <c r="K19" s="8"/>
      <c r="L19" s="5"/>
      <c r="M19" s="5"/>
      <c r="N19" s="5"/>
      <c r="O19" s="5"/>
      <c r="P19" s="5"/>
      <c r="Q19" s="9"/>
      <c r="R19" s="8"/>
      <c r="S19" s="5"/>
      <c r="T19" s="5"/>
      <c r="U19" s="5"/>
      <c r="V19" s="5"/>
      <c r="W19" s="5"/>
      <c r="X19" s="9"/>
      <c r="Y19" s="8"/>
      <c r="Z19" s="5"/>
      <c r="AA19" s="5"/>
      <c r="AB19" s="5"/>
      <c r="AC19" s="5"/>
      <c r="AD19" s="5"/>
      <c r="AE19" s="16"/>
      <c r="AF19" s="51"/>
      <c r="AG19" s="5"/>
      <c r="AH19" s="5"/>
      <c r="AI19" s="5"/>
      <c r="AJ19" s="76"/>
      <c r="AK19" s="69"/>
      <c r="AL19" s="59">
        <f t="shared" si="0"/>
        <v>2018</v>
      </c>
      <c r="AM19" s="59" t="s">
        <v>44</v>
      </c>
      <c r="AN19" s="59">
        <f t="shared" si="1"/>
        <v>0</v>
      </c>
      <c r="AO19" s="59" t="s">
        <v>44</v>
      </c>
      <c r="AP19" s="59">
        <v>15</v>
      </c>
      <c r="AQ19" s="59" t="str">
        <f t="shared" si="2"/>
        <v>2018/0/15</v>
      </c>
      <c r="AR19" s="60" t="e">
        <f t="shared" si="3"/>
        <v>#VALUE!</v>
      </c>
    </row>
    <row r="20" spans="1:44" ht="24.75" customHeight="1" x14ac:dyDescent="0.15">
      <c r="A20" s="8"/>
      <c r="B20" s="5"/>
      <c r="C20" s="16"/>
      <c r="D20" s="8"/>
      <c r="E20" s="5"/>
      <c r="F20" s="5"/>
      <c r="G20" s="5"/>
      <c r="H20" s="5"/>
      <c r="I20" s="5"/>
      <c r="J20" s="9"/>
      <c r="K20" s="8"/>
      <c r="L20" s="5"/>
      <c r="M20" s="5"/>
      <c r="N20" s="5"/>
      <c r="O20" s="5"/>
      <c r="P20" s="5"/>
      <c r="Q20" s="9"/>
      <c r="R20" s="8"/>
      <c r="S20" s="5"/>
      <c r="T20" s="5"/>
      <c r="U20" s="5"/>
      <c r="V20" s="5"/>
      <c r="W20" s="5"/>
      <c r="X20" s="9"/>
      <c r="Y20" s="8"/>
      <c r="Z20" s="5"/>
      <c r="AA20" s="5"/>
      <c r="AB20" s="5"/>
      <c r="AC20" s="5"/>
      <c r="AD20" s="5"/>
      <c r="AE20" s="16"/>
      <c r="AF20" s="51"/>
      <c r="AG20" s="5"/>
      <c r="AH20" s="5"/>
      <c r="AI20" s="5"/>
      <c r="AJ20" s="76"/>
      <c r="AK20" s="69"/>
      <c r="AL20" s="59">
        <f t="shared" si="0"/>
        <v>2018</v>
      </c>
      <c r="AM20" s="59" t="s">
        <v>46</v>
      </c>
      <c r="AN20" s="59">
        <f t="shared" si="1"/>
        <v>0</v>
      </c>
      <c r="AO20" s="59" t="s">
        <v>44</v>
      </c>
      <c r="AP20" s="59">
        <v>16</v>
      </c>
      <c r="AQ20" s="59" t="str">
        <f t="shared" si="2"/>
        <v>2018/0/16</v>
      </c>
      <c r="AR20" s="60" t="e">
        <f t="shared" si="3"/>
        <v>#VALUE!</v>
      </c>
    </row>
    <row r="21" spans="1:44" ht="24.75" customHeight="1" x14ac:dyDescent="0.15">
      <c r="A21" s="8"/>
      <c r="B21" s="4"/>
      <c r="C21" s="16"/>
      <c r="D21" s="22"/>
      <c r="E21" s="21"/>
      <c r="F21" s="21"/>
      <c r="G21" s="21"/>
      <c r="H21" s="21"/>
      <c r="I21" s="35"/>
      <c r="J21" s="32"/>
      <c r="K21" s="22"/>
      <c r="L21" s="21"/>
      <c r="M21" s="21"/>
      <c r="N21" s="21"/>
      <c r="O21" s="21"/>
      <c r="P21" s="35"/>
      <c r="Q21" s="32"/>
      <c r="R21" s="22"/>
      <c r="S21" s="21"/>
      <c r="T21" s="21"/>
      <c r="U21" s="21"/>
      <c r="V21" s="21"/>
      <c r="W21" s="35"/>
      <c r="X21" s="32"/>
      <c r="Y21" s="22"/>
      <c r="Z21" s="21"/>
      <c r="AA21" s="21"/>
      <c r="AB21" s="21"/>
      <c r="AC21" s="21"/>
      <c r="AD21" s="35"/>
      <c r="AE21" s="46"/>
      <c r="AF21" s="51"/>
      <c r="AG21" s="5"/>
      <c r="AH21" s="5"/>
      <c r="AI21" s="5"/>
      <c r="AJ21" s="76"/>
      <c r="AK21" s="69"/>
      <c r="AL21" s="59">
        <f t="shared" si="0"/>
        <v>2018</v>
      </c>
      <c r="AM21" s="59" t="s">
        <v>44</v>
      </c>
      <c r="AN21" s="59">
        <f t="shared" si="1"/>
        <v>0</v>
      </c>
      <c r="AO21" s="59" t="s">
        <v>43</v>
      </c>
      <c r="AP21" s="59">
        <v>17</v>
      </c>
      <c r="AQ21" s="59" t="str">
        <f t="shared" si="2"/>
        <v>2018/0/17</v>
      </c>
      <c r="AR21" s="60" t="e">
        <f t="shared" si="3"/>
        <v>#VALUE!</v>
      </c>
    </row>
    <row r="22" spans="1:44" ht="24.75" customHeight="1" x14ac:dyDescent="0.15">
      <c r="A22" s="8"/>
      <c r="B22" s="5"/>
      <c r="C22" s="16"/>
      <c r="D22" s="8"/>
      <c r="E22" s="5"/>
      <c r="F22" s="5"/>
      <c r="G22" s="5"/>
      <c r="H22" s="5"/>
      <c r="I22" s="5"/>
      <c r="J22" s="9"/>
      <c r="K22" s="8"/>
      <c r="L22" s="5"/>
      <c r="M22" s="5"/>
      <c r="N22" s="5"/>
      <c r="O22" s="5"/>
      <c r="P22" s="5"/>
      <c r="Q22" s="9"/>
      <c r="R22" s="8"/>
      <c r="S22" s="5"/>
      <c r="T22" s="5"/>
      <c r="U22" s="5"/>
      <c r="V22" s="5"/>
      <c r="W22" s="5"/>
      <c r="X22" s="9"/>
      <c r="Y22" s="8"/>
      <c r="Z22" s="5"/>
      <c r="AA22" s="5"/>
      <c r="AB22" s="5"/>
      <c r="AC22" s="5"/>
      <c r="AD22" s="5"/>
      <c r="AE22" s="16"/>
      <c r="AF22" s="51"/>
      <c r="AG22" s="5"/>
      <c r="AH22" s="5"/>
      <c r="AI22" s="5"/>
      <c r="AJ22" s="76"/>
      <c r="AK22" s="69"/>
      <c r="AL22" s="59">
        <f t="shared" si="0"/>
        <v>2018</v>
      </c>
      <c r="AM22" s="59" t="s">
        <v>44</v>
      </c>
      <c r="AN22" s="59">
        <f t="shared" si="1"/>
        <v>0</v>
      </c>
      <c r="AO22" s="59" t="s">
        <v>44</v>
      </c>
      <c r="AP22" s="59">
        <v>18</v>
      </c>
      <c r="AQ22" s="59" t="str">
        <f t="shared" si="2"/>
        <v>2018/0/18</v>
      </c>
      <c r="AR22" s="60" t="e">
        <f t="shared" si="3"/>
        <v>#VALUE!</v>
      </c>
    </row>
    <row r="23" spans="1:44" ht="24.75" customHeight="1" x14ac:dyDescent="0.15">
      <c r="A23" s="8"/>
      <c r="B23" s="5"/>
      <c r="C23" s="16"/>
      <c r="D23" s="8"/>
      <c r="E23" s="5"/>
      <c r="F23" s="5"/>
      <c r="G23" s="5"/>
      <c r="H23" s="5"/>
      <c r="I23" s="5"/>
      <c r="J23" s="9"/>
      <c r="K23" s="8"/>
      <c r="L23" s="5"/>
      <c r="M23" s="5"/>
      <c r="N23" s="5"/>
      <c r="O23" s="5"/>
      <c r="P23" s="5"/>
      <c r="Q23" s="9"/>
      <c r="R23" s="8"/>
      <c r="S23" s="5"/>
      <c r="T23" s="5"/>
      <c r="U23" s="5"/>
      <c r="V23" s="5"/>
      <c r="W23" s="5"/>
      <c r="X23" s="9"/>
      <c r="Y23" s="8"/>
      <c r="Z23" s="5"/>
      <c r="AA23" s="5"/>
      <c r="AB23" s="5"/>
      <c r="AC23" s="5"/>
      <c r="AD23" s="5"/>
      <c r="AE23" s="16"/>
      <c r="AF23" s="51"/>
      <c r="AG23" s="5"/>
      <c r="AH23" s="5"/>
      <c r="AI23" s="5"/>
      <c r="AJ23" s="76"/>
      <c r="AK23" s="69"/>
      <c r="AL23" s="59">
        <f t="shared" si="0"/>
        <v>2018</v>
      </c>
      <c r="AM23" s="59" t="s">
        <v>44</v>
      </c>
      <c r="AN23" s="59">
        <f t="shared" si="1"/>
        <v>0</v>
      </c>
      <c r="AO23" s="59" t="s">
        <v>44</v>
      </c>
      <c r="AP23" s="59">
        <v>19</v>
      </c>
      <c r="AQ23" s="59" t="str">
        <f t="shared" si="2"/>
        <v>2018/0/19</v>
      </c>
      <c r="AR23" s="60" t="e">
        <f t="shared" si="3"/>
        <v>#VALUE!</v>
      </c>
    </row>
    <row r="24" spans="1:44" ht="24.75" customHeight="1" thickBot="1" x14ac:dyDescent="0.2">
      <c r="A24" s="10"/>
      <c r="B24" s="11"/>
      <c r="C24" s="17"/>
      <c r="D24" s="10"/>
      <c r="E24" s="11"/>
      <c r="F24" s="11"/>
      <c r="G24" s="11"/>
      <c r="H24" s="11"/>
      <c r="I24" s="11"/>
      <c r="J24" s="12"/>
      <c r="K24" s="10"/>
      <c r="L24" s="11"/>
      <c r="M24" s="11"/>
      <c r="N24" s="11"/>
      <c r="O24" s="11"/>
      <c r="P24" s="11"/>
      <c r="Q24" s="12"/>
      <c r="R24" s="10"/>
      <c r="S24" s="11"/>
      <c r="T24" s="11"/>
      <c r="U24" s="11"/>
      <c r="V24" s="11"/>
      <c r="W24" s="11"/>
      <c r="X24" s="12"/>
      <c r="Y24" s="10"/>
      <c r="Z24" s="11"/>
      <c r="AA24" s="11"/>
      <c r="AB24" s="11"/>
      <c r="AC24" s="11"/>
      <c r="AD24" s="11"/>
      <c r="AE24" s="17"/>
      <c r="AF24" s="52"/>
      <c r="AG24" s="11"/>
      <c r="AH24" s="11"/>
      <c r="AI24" s="11"/>
      <c r="AJ24" s="77"/>
      <c r="AK24" s="70"/>
      <c r="AL24" s="59">
        <f t="shared" si="0"/>
        <v>2018</v>
      </c>
      <c r="AM24" s="59" t="s">
        <v>44</v>
      </c>
      <c r="AN24" s="59">
        <f t="shared" si="1"/>
        <v>0</v>
      </c>
      <c r="AO24" s="59" t="s">
        <v>44</v>
      </c>
      <c r="AP24" s="59">
        <v>20</v>
      </c>
      <c r="AQ24" s="59" t="str">
        <f t="shared" si="2"/>
        <v>2018/0/20</v>
      </c>
      <c r="AR24" s="60" t="e">
        <f t="shared" si="3"/>
        <v>#VALUE!</v>
      </c>
    </row>
    <row r="25" spans="1:44" ht="20.25" customHeight="1" x14ac:dyDescent="0.15">
      <c r="B25" s="55" t="s">
        <v>10</v>
      </c>
      <c r="C25" t="s">
        <v>26</v>
      </c>
      <c r="AJ25"/>
      <c r="AK25" s="71"/>
      <c r="AL25" s="59">
        <f t="shared" si="0"/>
        <v>2018</v>
      </c>
      <c r="AM25" s="59" t="s">
        <v>44</v>
      </c>
      <c r="AN25" s="59">
        <f t="shared" si="1"/>
        <v>0</v>
      </c>
      <c r="AO25" s="59" t="s">
        <v>44</v>
      </c>
      <c r="AP25" s="59">
        <v>21</v>
      </c>
      <c r="AQ25" s="59" t="str">
        <f t="shared" si="2"/>
        <v>2018/0/21</v>
      </c>
      <c r="AR25" s="60" t="e">
        <f t="shared" si="3"/>
        <v>#VALUE!</v>
      </c>
    </row>
    <row r="26" spans="1:44" ht="20.25" customHeight="1" x14ac:dyDescent="0.15">
      <c r="B26" s="1"/>
      <c r="C26" s="26" t="s">
        <v>23</v>
      </c>
      <c r="D26" s="26" t="s">
        <v>28</v>
      </c>
      <c r="AJ26"/>
      <c r="AK26" s="71"/>
      <c r="AL26" s="59">
        <f t="shared" si="0"/>
        <v>2018</v>
      </c>
      <c r="AM26" s="59" t="s">
        <v>44</v>
      </c>
      <c r="AN26" s="59">
        <f t="shared" si="1"/>
        <v>0</v>
      </c>
      <c r="AO26" s="59" t="s">
        <v>44</v>
      </c>
      <c r="AP26" s="59">
        <v>22</v>
      </c>
      <c r="AQ26" s="59" t="str">
        <f t="shared" si="2"/>
        <v>2018/0/22</v>
      </c>
      <c r="AR26" s="60" t="e">
        <f t="shared" si="3"/>
        <v>#VALUE!</v>
      </c>
    </row>
    <row r="27" spans="1:44" ht="20.25" customHeight="1" x14ac:dyDescent="0.15">
      <c r="B27" s="1"/>
      <c r="C27" s="26"/>
      <c r="D27" s="53" t="s">
        <v>27</v>
      </c>
      <c r="AJ27"/>
      <c r="AK27" s="72"/>
      <c r="AL27" s="59">
        <f t="shared" si="0"/>
        <v>2018</v>
      </c>
      <c r="AM27" s="59" t="s">
        <v>44</v>
      </c>
      <c r="AN27" s="59">
        <f t="shared" si="1"/>
        <v>0</v>
      </c>
      <c r="AO27" s="59" t="s">
        <v>44</v>
      </c>
      <c r="AP27" s="59">
        <v>23</v>
      </c>
      <c r="AQ27" s="59" t="str">
        <f t="shared" si="2"/>
        <v>2018/0/23</v>
      </c>
      <c r="AR27" s="60" t="e">
        <f t="shared" si="3"/>
        <v>#VALUE!</v>
      </c>
    </row>
    <row r="28" spans="1:44" ht="20.25" customHeight="1" x14ac:dyDescent="0.15">
      <c r="B28" s="55" t="s">
        <v>13</v>
      </c>
      <c r="C28" t="s">
        <v>24</v>
      </c>
      <c r="AJ28"/>
      <c r="AK28" s="72"/>
      <c r="AL28" s="59">
        <f t="shared" si="0"/>
        <v>2018</v>
      </c>
      <c r="AM28" s="59" t="s">
        <v>44</v>
      </c>
      <c r="AN28" s="59">
        <f t="shared" si="1"/>
        <v>0</v>
      </c>
      <c r="AO28" s="59" t="s">
        <v>44</v>
      </c>
      <c r="AP28" s="59">
        <v>24</v>
      </c>
      <c r="AQ28" s="59" t="str">
        <f t="shared" si="2"/>
        <v>2018/0/24</v>
      </c>
      <c r="AR28" s="60" t="e">
        <f t="shared" si="3"/>
        <v>#VALUE!</v>
      </c>
    </row>
    <row r="29" spans="1:44" ht="20.25" customHeight="1" x14ac:dyDescent="0.15">
      <c r="C29" t="s">
        <v>11</v>
      </c>
      <c r="E29" s="26" t="s">
        <v>12</v>
      </c>
      <c r="AJ29"/>
      <c r="AK29" s="72"/>
      <c r="AL29" s="59">
        <f t="shared" si="0"/>
        <v>2018</v>
      </c>
      <c r="AM29" s="59" t="s">
        <v>44</v>
      </c>
      <c r="AN29" s="59">
        <f t="shared" si="1"/>
        <v>0</v>
      </c>
      <c r="AO29" s="59" t="s">
        <v>44</v>
      </c>
      <c r="AP29" s="59">
        <v>25</v>
      </c>
      <c r="AQ29" s="59" t="str">
        <f t="shared" si="2"/>
        <v>2018/0/25</v>
      </c>
      <c r="AR29" s="60" t="e">
        <f t="shared" si="3"/>
        <v>#VALUE!</v>
      </c>
    </row>
    <row r="30" spans="1:44" ht="20.25" customHeight="1" x14ac:dyDescent="0.15">
      <c r="B30" s="55" t="s">
        <v>14</v>
      </c>
      <c r="C30" t="s">
        <v>47</v>
      </c>
      <c r="AJ30"/>
      <c r="AK30" s="72"/>
      <c r="AL30" s="59">
        <f t="shared" si="0"/>
        <v>2018</v>
      </c>
      <c r="AM30" s="59" t="s">
        <v>44</v>
      </c>
      <c r="AN30" s="59">
        <f t="shared" si="1"/>
        <v>0</v>
      </c>
      <c r="AO30" s="59" t="s">
        <v>44</v>
      </c>
      <c r="AP30" s="59">
        <v>26</v>
      </c>
      <c r="AQ30" s="59" t="str">
        <f t="shared" si="2"/>
        <v>2018/0/26</v>
      </c>
      <c r="AR30" s="60" t="e">
        <f t="shared" si="3"/>
        <v>#VALUE!</v>
      </c>
    </row>
    <row r="31" spans="1:44" ht="20.25" customHeight="1" x14ac:dyDescent="0.15">
      <c r="B31" s="55" t="s">
        <v>15</v>
      </c>
      <c r="C31" t="s">
        <v>25</v>
      </c>
      <c r="AJ31"/>
      <c r="AK31" s="72"/>
      <c r="AL31" s="59">
        <f t="shared" si="0"/>
        <v>2018</v>
      </c>
      <c r="AM31" s="59" t="s">
        <v>43</v>
      </c>
      <c r="AN31" s="59">
        <f t="shared" si="1"/>
        <v>0</v>
      </c>
      <c r="AO31" s="59" t="s">
        <v>43</v>
      </c>
      <c r="AP31" s="59">
        <v>27</v>
      </c>
      <c r="AQ31" s="59" t="str">
        <f t="shared" ref="AQ31:AQ32" si="4">+AL31&amp;AM31&amp;AN31&amp;AO31&amp;AP31</f>
        <v>2018/0/27</v>
      </c>
      <c r="AR31" s="60" t="e">
        <f t="shared" ref="AR31:AR32" si="5">WEEKDAY(AQ31,1)</f>
        <v>#VALUE!</v>
      </c>
    </row>
    <row r="32" spans="1:44" ht="24.75" customHeight="1" x14ac:dyDescent="0.15">
      <c r="B32" s="55" t="s">
        <v>16</v>
      </c>
      <c r="C32" t="s">
        <v>30</v>
      </c>
      <c r="AJ32"/>
      <c r="AK32" s="72"/>
      <c r="AL32" s="59">
        <f t="shared" si="0"/>
        <v>2018</v>
      </c>
      <c r="AM32" s="59" t="s">
        <v>43</v>
      </c>
      <c r="AN32" s="59">
        <f t="shared" si="1"/>
        <v>0</v>
      </c>
      <c r="AO32" s="59" t="s">
        <v>43</v>
      </c>
      <c r="AP32" s="59">
        <v>28</v>
      </c>
      <c r="AQ32" s="59" t="str">
        <f t="shared" si="4"/>
        <v>2018/0/28</v>
      </c>
      <c r="AR32" s="60" t="e">
        <f t="shared" si="5"/>
        <v>#VALUE!</v>
      </c>
    </row>
    <row r="33" spans="2:37" ht="21.75" customHeight="1" x14ac:dyDescent="0.15">
      <c r="B33" s="65" t="s">
        <v>48</v>
      </c>
      <c r="C33" s="65"/>
      <c r="D33" s="65" t="s">
        <v>49</v>
      </c>
      <c r="E33" s="65"/>
      <c r="F33" s="66"/>
      <c r="G33" s="66"/>
      <c r="H33" s="66"/>
      <c r="I33" s="66"/>
      <c r="J33" s="66"/>
      <c r="K33" s="66"/>
      <c r="L33" s="66"/>
      <c r="M33" s="66"/>
      <c r="N33" s="66"/>
      <c r="O33" s="66"/>
      <c r="P33" s="66"/>
      <c r="Q33" s="66"/>
      <c r="R33" s="66"/>
      <c r="S33" s="66"/>
      <c r="AJ33" s="73"/>
      <c r="AK33" s="73"/>
    </row>
    <row r="34" spans="2:37" ht="21.75" customHeight="1" x14ac:dyDescent="0.15">
      <c r="B34" s="67" t="s">
        <v>50</v>
      </c>
      <c r="C34" s="79" t="s">
        <v>51</v>
      </c>
      <c r="D34" s="79"/>
      <c r="E34" s="79"/>
      <c r="F34" s="79"/>
      <c r="G34" s="79"/>
      <c r="H34" s="79" t="s">
        <v>52</v>
      </c>
      <c r="I34" s="79"/>
      <c r="J34" s="79"/>
      <c r="K34" s="79"/>
      <c r="L34" s="79"/>
      <c r="M34" s="79" t="s">
        <v>53</v>
      </c>
      <c r="N34" s="79"/>
      <c r="O34" s="79"/>
      <c r="P34" s="79"/>
      <c r="Q34" s="79"/>
      <c r="R34" s="79" t="s">
        <v>54</v>
      </c>
      <c r="S34" s="79"/>
      <c r="AJ34" s="74"/>
      <c r="AK34" s="74"/>
    </row>
    <row r="35" spans="2:37" ht="21.75" customHeight="1" x14ac:dyDescent="0.15">
      <c r="B35" s="67"/>
      <c r="C35" s="79" t="s">
        <v>55</v>
      </c>
      <c r="D35" s="79"/>
      <c r="E35" s="79"/>
      <c r="F35" s="79"/>
      <c r="G35" s="79"/>
      <c r="H35" s="79" t="s">
        <v>56</v>
      </c>
      <c r="I35" s="79"/>
      <c r="J35" s="79"/>
      <c r="K35" s="79"/>
      <c r="L35" s="79"/>
      <c r="M35" s="79" t="s">
        <v>56</v>
      </c>
      <c r="N35" s="79"/>
      <c r="O35" s="79"/>
      <c r="P35" s="79"/>
      <c r="Q35" s="79"/>
      <c r="R35" s="80" t="s">
        <v>57</v>
      </c>
      <c r="S35" s="80"/>
      <c r="AJ35" s="74"/>
      <c r="AK35" s="74"/>
    </row>
    <row r="36" spans="2:37" ht="21.75" customHeight="1" x14ac:dyDescent="0.15">
      <c r="B36" s="67"/>
      <c r="C36" s="79" t="s">
        <v>55</v>
      </c>
      <c r="D36" s="79"/>
      <c r="E36" s="79"/>
      <c r="F36" s="79"/>
      <c r="G36" s="79"/>
      <c r="H36" s="79" t="s">
        <v>56</v>
      </c>
      <c r="I36" s="79"/>
      <c r="J36" s="79"/>
      <c r="K36" s="79"/>
      <c r="L36" s="79"/>
      <c r="M36" s="79" t="s">
        <v>56</v>
      </c>
      <c r="N36" s="79"/>
      <c r="O36" s="79"/>
      <c r="P36" s="79"/>
      <c r="Q36" s="79"/>
      <c r="R36" s="80" t="s">
        <v>57</v>
      </c>
      <c r="S36" s="80"/>
      <c r="AJ36" s="74"/>
      <c r="AK36" s="74"/>
    </row>
    <row r="37" spans="2:37" ht="21.75" customHeight="1" x14ac:dyDescent="0.15">
      <c r="B37" s="67"/>
      <c r="C37" s="79" t="s">
        <v>55</v>
      </c>
      <c r="D37" s="79"/>
      <c r="E37" s="79"/>
      <c r="F37" s="79"/>
      <c r="G37" s="79"/>
      <c r="H37" s="79" t="s">
        <v>56</v>
      </c>
      <c r="I37" s="79"/>
      <c r="J37" s="79"/>
      <c r="K37" s="79"/>
      <c r="L37" s="79"/>
      <c r="M37" s="79" t="s">
        <v>56</v>
      </c>
      <c r="N37" s="79"/>
      <c r="O37" s="79"/>
      <c r="P37" s="79"/>
      <c r="Q37" s="79"/>
      <c r="R37" s="80" t="s">
        <v>57</v>
      </c>
      <c r="S37" s="80"/>
      <c r="AJ37" s="74"/>
      <c r="AK37" s="74"/>
    </row>
    <row r="38" spans="2:37" ht="21.75" customHeight="1" x14ac:dyDescent="0.15">
      <c r="B38" s="67"/>
      <c r="C38" s="79" t="s">
        <v>55</v>
      </c>
      <c r="D38" s="79"/>
      <c r="E38" s="79"/>
      <c r="F38" s="79"/>
      <c r="G38" s="79"/>
      <c r="H38" s="79" t="s">
        <v>56</v>
      </c>
      <c r="I38" s="79"/>
      <c r="J38" s="79"/>
      <c r="K38" s="79"/>
      <c r="L38" s="79"/>
      <c r="M38" s="79" t="s">
        <v>56</v>
      </c>
      <c r="N38" s="79"/>
      <c r="O38" s="79"/>
      <c r="P38" s="79"/>
      <c r="Q38" s="79"/>
      <c r="R38" s="80" t="s">
        <v>57</v>
      </c>
      <c r="S38" s="80"/>
      <c r="AJ38" s="74"/>
      <c r="AK38" s="74"/>
    </row>
  </sheetData>
  <mergeCells count="40">
    <mergeCell ref="AJ4:AJ7"/>
    <mergeCell ref="AK4:AK7"/>
    <mergeCell ref="AH4:AH7"/>
    <mergeCell ref="AI4:AI5"/>
    <mergeCell ref="C5:C6"/>
    <mergeCell ref="AF6:AF7"/>
    <mergeCell ref="AI6:AI7"/>
    <mergeCell ref="R4:X5"/>
    <mergeCell ref="Y4:AE5"/>
    <mergeCell ref="AF4:AF5"/>
    <mergeCell ref="AG4:AG7"/>
    <mergeCell ref="A4:A7"/>
    <mergeCell ref="Y1:AE1"/>
    <mergeCell ref="Y2:AE2"/>
    <mergeCell ref="E2:F2"/>
    <mergeCell ref="D1:P1"/>
    <mergeCell ref="B6:B7"/>
    <mergeCell ref="B4:B5"/>
    <mergeCell ref="D4:J5"/>
    <mergeCell ref="K4:Q5"/>
    <mergeCell ref="C34:G34"/>
    <mergeCell ref="H34:L34"/>
    <mergeCell ref="M34:Q34"/>
    <mergeCell ref="R34:S34"/>
    <mergeCell ref="C35:G35"/>
    <mergeCell ref="H35:L35"/>
    <mergeCell ref="M35:Q35"/>
    <mergeCell ref="R35:S35"/>
    <mergeCell ref="C38:G38"/>
    <mergeCell ref="H38:L38"/>
    <mergeCell ref="M38:Q38"/>
    <mergeCell ref="R38:S38"/>
    <mergeCell ref="C36:G36"/>
    <mergeCell ref="H36:L36"/>
    <mergeCell ref="M36:Q36"/>
    <mergeCell ref="R36:S36"/>
    <mergeCell ref="C37:G37"/>
    <mergeCell ref="H37:L37"/>
    <mergeCell ref="M37:Q37"/>
    <mergeCell ref="R37:S37"/>
  </mergeCells>
  <phoneticPr fontId="2"/>
  <pageMargins left="0.74803149606299213" right="0.19685039370078741" top="0.59055118110236227" bottom="0.39370078740157483" header="0.51181102362204722" footer="0.51181102362204722"/>
  <pageSetup paperSize="9" scale="61"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Sheet1!$A$1:$A$6</xm:f>
          </x14:formula1>
          <xm:sqref>Y1:AE1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workbookViewId="0">
      <selection activeCell="B5" sqref="B5"/>
    </sheetView>
  </sheetViews>
  <sheetFormatPr defaultRowHeight="13.5" x14ac:dyDescent="0.15"/>
  <sheetData>
    <row r="2" spans="1:1" x14ac:dyDescent="0.15">
      <c r="A2" t="s">
        <v>38</v>
      </c>
    </row>
    <row r="3" spans="1:1" x14ac:dyDescent="0.15">
      <c r="A3" t="s">
        <v>39</v>
      </c>
    </row>
    <row r="4" spans="1:1" x14ac:dyDescent="0.15">
      <c r="A4" t="s">
        <v>41</v>
      </c>
    </row>
    <row r="5" spans="1:1" x14ac:dyDescent="0.15">
      <c r="A5" t="s">
        <v>42</v>
      </c>
    </row>
    <row r="6" spans="1:1" x14ac:dyDescent="0.15">
      <c r="A6" t="s">
        <v>40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勤務表</vt:lpstr>
      <vt:lpstr>Sheet1</vt:lpstr>
      <vt:lpstr>勤務表!Print_Area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山田　将平</cp:lastModifiedBy>
  <cp:lastPrinted>2023-04-05T02:49:01Z</cp:lastPrinted>
  <dcterms:created xsi:type="dcterms:W3CDTF">2002-05-04T22:33:47Z</dcterms:created>
  <dcterms:modified xsi:type="dcterms:W3CDTF">2024-06-24T09:08:49Z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-1204997467</vt:i4>
  </property>
  <property fmtid="{D5CDD505-2E9C-101B-9397-08002B2CF9AE}" pid="3" name="_EmailSubject">
    <vt:lpwstr/>
  </property>
  <property fmtid="{D5CDD505-2E9C-101B-9397-08002B2CF9AE}" pid="4" name="_AuthorEmail">
    <vt:lpwstr>FujishiroK@mbox.pref.osaka.jp</vt:lpwstr>
  </property>
  <property fmtid="{D5CDD505-2E9C-101B-9397-08002B2CF9AE}" pid="5" name="_AuthorEmailDisplayName">
    <vt:lpwstr>藤城 勝美</vt:lpwstr>
  </property>
  <property fmtid="{D5CDD505-2E9C-101B-9397-08002B2CF9AE}" pid="6" name="_ReviewingToolsShownOnce">
    <vt:lpwstr/>
  </property>
</Properties>
</file>