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3.指導監査第３係\04.様式\12.指定事務\令和３年　体制様式\３係様式（変更対応）\"/>
    </mc:Choice>
  </mc:AlternateContent>
  <bookViews>
    <workbookView xWindow="0" yWindow="0" windowWidth="20490" windowHeight="7785"/>
  </bookViews>
  <sheets>
    <sheet name="感染症又は災害理由の申請様式（通所介護等）" sheetId="1" r:id="rId1"/>
  </sheets>
  <definedNames>
    <definedName name="_xlnm._FilterDatabase" localSheetId="0" hidden="1">'感染症又は災害理由の申請様式（通所介護等）'!$B$15:$AF$28</definedName>
    <definedName name="_xlnm.Print_Area" localSheetId="0">'感染症又は災害理由の申請様式（通所介護等）'!$A$1:$AG$77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4" i="1" l="1"/>
  <c r="L74" i="1"/>
  <c r="W73" i="1"/>
  <c r="L73" i="1"/>
  <c r="W72" i="1"/>
  <c r="L72" i="1"/>
  <c r="W71" i="1"/>
  <c r="L71" i="1"/>
  <c r="W70" i="1"/>
  <c r="L70" i="1"/>
  <c r="W69" i="1"/>
  <c r="L69" i="1"/>
  <c r="W68" i="1"/>
  <c r="L68" i="1"/>
  <c r="W67" i="1"/>
  <c r="L67" i="1"/>
  <c r="W66" i="1"/>
  <c r="L66" i="1"/>
  <c r="W65" i="1"/>
  <c r="L65" i="1"/>
  <c r="W64" i="1"/>
  <c r="L64" i="1"/>
  <c r="W63" i="1"/>
  <c r="L63" i="1"/>
  <c r="W62" i="1"/>
  <c r="L62" i="1"/>
  <c r="W61" i="1"/>
  <c r="L61" i="1"/>
  <c r="W60" i="1"/>
  <c r="L60" i="1"/>
  <c r="W59" i="1"/>
  <c r="L59" i="1"/>
  <c r="L58" i="1"/>
  <c r="L57" i="1"/>
  <c r="Q56" i="1"/>
  <c r="W58" i="1" s="1"/>
  <c r="L56" i="1"/>
  <c r="L41" i="1"/>
  <c r="L40" i="1"/>
  <c r="U39" i="1"/>
  <c r="AA41" i="1" s="1"/>
  <c r="L39" i="1"/>
  <c r="U38" i="1"/>
  <c r="AA40" i="1" s="1"/>
  <c r="L38" i="1"/>
  <c r="U37" i="1"/>
  <c r="AA39" i="1" s="1"/>
  <c r="L37" i="1"/>
  <c r="U36" i="1"/>
  <c r="AA38" i="1" s="1"/>
  <c r="L36" i="1"/>
  <c r="U35" i="1"/>
  <c r="AA37" i="1" s="1"/>
  <c r="L35" i="1"/>
  <c r="Q34" i="1"/>
  <c r="U34" i="1" s="1"/>
  <c r="AA36" i="1" s="1"/>
  <c r="L34" i="1"/>
  <c r="AJ20" i="1"/>
  <c r="AI20" i="1"/>
  <c r="H20" i="1"/>
  <c r="H19" i="1"/>
  <c r="AJ18" i="1"/>
  <c r="AI18" i="1"/>
  <c r="AI16" i="1"/>
  <c r="AJ2" i="1"/>
  <c r="AJ8" i="1" s="1"/>
</calcChain>
</file>

<file path=xl/sharedStrings.xml><?xml version="1.0" encoding="utf-8"?>
<sst xmlns="http://schemas.openxmlformats.org/spreadsheetml/2006/main" count="71" uniqueCount="65">
  <si>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</si>
  <si>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</si>
  <si>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</si>
  <si>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</si>
  <si>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</si>
  <si>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</si>
  <si>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</si>
  <si>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</si>
  <si>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</si>
  <si>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</si>
  <si>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</si>
  <si>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</si>
  <si>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</si>
  <si>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</si>
  <si>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</si>
  <si>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</si>
  <si>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</si>
  <si>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</si>
  <si>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</si>
  <si>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</si>
  <si>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</si>
  <si>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</si>
  <si>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</si>
  <si>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</si>
  <si>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</si>
  <si>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</si>
  <si>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</si>
  <si>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</si>
  <si>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</si>
  <si>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</si>
  <si>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</si>
  <si>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</si>
  <si>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</si>
  <si>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</si>
  <si>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</si>
  <si>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</si>
  <si>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</si>
  <si>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</si>
  <si>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</si>
  <si>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</si>
  <si>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</si>
  <si>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</si>
  <si>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</si>
  <si>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</si>
  <si>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</si>
  <si>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</si>
  <si>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</si>
  <si>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</si>
  <si>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</si>
  <si>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</si>
  <si>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</si>
  <si>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</si>
  <si>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</si>
  <si>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</si>
  <si>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</si>
  <si>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</si>
  <si>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</si>
  <si>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</si>
  <si>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</si>
  <si>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</si>
  <si>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</si>
  <si>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</si>
  <si>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</si>
  <si>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</si>
  <si>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5" eb="117">
      <t>イカ</t>
    </rPh>
    <rPh sb="125" eb="127">
      <t>ケイサン</t>
    </rPh>
    <rPh sb="168" eb="170">
      <t>カイゴ</t>
    </rPh>
    <rPh sb="170" eb="172">
      <t>ヨボウ</t>
    </rPh>
    <rPh sb="317" eb="318">
      <t>オヨ</t>
    </rPh>
    <rPh sb="351" eb="352">
      <t>オヨ</t>
    </rPh>
    <rPh sb="404" eb="406">
      <t>ゲンショウ</t>
    </rPh>
    <rPh sb="407" eb="408">
      <t>ショウ</t>
    </rPh>
    <rPh sb="410" eb="411">
      <t>ツキ</t>
    </rPh>
    <rPh sb="412" eb="414">
      <t>ヨクゲツ</t>
    </rPh>
    <rPh sb="416" eb="417">
      <t>ニチ</t>
    </rPh>
    <rPh sb="420" eb="424">
      <t>トドウフケン</t>
    </rPh>
    <rPh sb="425" eb="428">
      <t>シチョウソン</t>
    </rPh>
    <rPh sb="433" eb="435">
      <t>テイシュツ</t>
    </rPh>
    <rPh sb="443" eb="445">
      <t>サンテイ</t>
    </rPh>
    <rPh sb="451" eb="453">
      <t>トドケデ</t>
    </rPh>
    <rPh sb="470" eb="471">
      <t>ヒ</t>
    </rPh>
    <rPh sb="473" eb="475">
      <t>ヒョウジ</t>
    </rPh>
    <rPh sb="478" eb="480">
      <t>バアイ</t>
    </rPh>
    <rPh sb="482" eb="484">
      <t>テイシュツ</t>
    </rPh>
    <rPh sb="484" eb="486">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</si>
</sst>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0.000000;[Red]\-#,##0.000000"/>
  </numFmts>
  <fonts count="11" x14ac:knownFonts="1">
    <font>
      <sz val="11"/>
      <color theme="1"/>
      <name val="游ゴシック"/>
      <family val="2"/>
      <scheme val="minor"/>
    </font>
    <font>
      <sz val="11"/>
      <color theme="1"/>
      <name val="游ゴシック"/>
      <family val="2"/>
      <scheme val="minor"/>
    </font>
    <font>
      <b/>
      <sz val="16"/>
      <color theme="1"/>
      <name val="Meiryo UI"/>
      <family val="3"/>
      <charset val="128"/>
    </font>
    <font>
      <sz val="6"/>
      <name val="游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xf numFmtId="0" fontId="4" fillId="0" borderId="0" xfId="0" applyFont="1" applyAlignment="1">
      <alignment vertical="center"/>
    </xf>
    <xf numFmtId="0" fontId="4" fillId="0" borderId="0" xfId="0" applyFont="1" applyFill="1" applyAlignment="1">
      <alignment vertical="center"/>
    </xf>
    <xf numFmtId="0" fontId="4" fillId="0" borderId="1"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12" xfId="0" applyFont="1" applyBorder="1" applyAlignment="1">
      <alignment vertical="center"/>
    </xf>
    <xf numFmtId="0" fontId="4" fillId="0" borderId="13" xfId="0" applyFont="1" applyBorder="1" applyAlignment="1">
      <alignment vertical="center"/>
    </xf>
    <xf numFmtId="176" fontId="4" fillId="0" borderId="0" xfId="0" applyNumberFormat="1" applyFont="1" applyAlignment="1">
      <alignment horizontal="right" vertical="center"/>
    </xf>
    <xf numFmtId="58" fontId="4" fillId="0" borderId="0" xfId="0" applyNumberFormat="1" applyFont="1" applyAlignment="1">
      <alignment vertical="center"/>
    </xf>
    <xf numFmtId="0" fontId="4" fillId="0" borderId="4" xfId="0" applyFont="1" applyFill="1" applyBorder="1" applyAlignment="1">
      <alignment horizontal="center" vertical="center"/>
    </xf>
    <xf numFmtId="0" fontId="4" fillId="0" borderId="0" xfId="0" applyFont="1" applyAlignment="1">
      <alignment horizontal="center" vertical="center"/>
    </xf>
    <xf numFmtId="0" fontId="4" fillId="0" borderId="13" xfId="0" applyFont="1" applyFill="1" applyBorder="1" applyAlignment="1">
      <alignment horizontal="center" vertical="center"/>
    </xf>
    <xf numFmtId="177" fontId="4" fillId="0" borderId="0" xfId="1" applyNumberFormat="1" applyFont="1" applyAlignment="1">
      <alignment horizontal="right" vertical="center"/>
    </xf>
    <xf numFmtId="10" fontId="4" fillId="0" borderId="0" xfId="2" applyNumberFormat="1"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8" fillId="0" borderId="0" xfId="0" applyFont="1" applyAlignment="1">
      <alignment vertical="center"/>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176" fontId="4" fillId="4"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6" fillId="2" borderId="9" xfId="0" applyFont="1" applyFill="1" applyBorder="1" applyAlignment="1">
      <alignment horizontal="left" vertical="top"/>
    </xf>
    <xf numFmtId="0" fontId="6" fillId="0" borderId="3" xfId="0" applyFont="1" applyBorder="1" applyAlignment="1">
      <alignment horizontal="left" vertical="center" wrapText="1" indent="1"/>
    </xf>
    <xf numFmtId="0" fontId="4" fillId="0" borderId="17"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4" fillId="5" borderId="1" xfId="0" applyFont="1" applyFill="1" applyBorder="1" applyAlignment="1">
      <alignment horizontal="center" vertical="center"/>
    </xf>
    <xf numFmtId="10" fontId="4" fillId="4" borderId="2" xfId="2" applyNumberFormat="1" applyFont="1" applyFill="1" applyBorder="1" applyAlignment="1">
      <alignment horizontal="center" vertical="center"/>
    </xf>
    <xf numFmtId="10" fontId="4" fillId="4" borderId="3" xfId="2" applyNumberFormat="1"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3" xfId="1" applyFont="1" applyFill="1" applyBorder="1" applyAlignment="1">
      <alignment horizontal="center" vertical="center"/>
    </xf>
    <xf numFmtId="0" fontId="4" fillId="3" borderId="1" xfId="0" applyFont="1" applyFill="1" applyBorder="1" applyAlignment="1">
      <alignment horizontal="left" vertical="center" indent="1" shrinkToFit="1"/>
    </xf>
    <xf numFmtId="38" fontId="4" fillId="2" borderId="11" xfId="1" applyFont="1" applyFill="1" applyBorder="1" applyAlignment="1">
      <alignment horizontal="center" vertical="center"/>
    </xf>
    <xf numFmtId="38" fontId="4" fillId="2" borderId="12" xfId="1" applyFont="1" applyFill="1" applyBorder="1" applyAlignment="1">
      <alignment horizontal="center" vertical="center"/>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0" xfId="0" applyFont="1" applyFill="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2" borderId="12" xfId="0" applyFont="1" applyFill="1" applyBorder="1" applyAlignment="1">
      <alignment horizontal="center" vertical="center"/>
    </xf>
    <xf numFmtId="0" fontId="4" fillId="0" borderId="13" xfId="0" applyFont="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2" borderId="1" xfId="0" applyFont="1" applyFill="1" applyBorder="1" applyAlignment="1">
      <alignment horizontal="left" vertical="center" indent="1"/>
    </xf>
    <xf numFmtId="0" fontId="4" fillId="2" borderId="10" xfId="0" applyFont="1" applyFill="1" applyBorder="1" applyAlignment="1">
      <alignment horizontal="left" vertical="center" indent="1"/>
    </xf>
  </cellXfs>
  <cellStyles count="3">
    <cellStyle name="パーセント" xfId="2" builtinId="5"/>
    <cellStyle name="桁区切り" xfId="1" builtinId="6"/>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80" zoomScaleNormal="100" zoomScaleSheetLayoutView="8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30" customHeight="1" x14ac:dyDescent="0.4">
      <c r="A1" s="88" t="s">
        <v>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7" ht="15" customHeight="1" x14ac:dyDescent="0.4">
      <c r="AI2" s="1" t="s">
        <v>1</v>
      </c>
      <c r="AJ2" s="3" t="str">
        <f>IF(G11="","",VLOOKUP(G11,AI3:AJ7,2,FALSE))</f>
        <v/>
      </c>
    </row>
    <row r="3" spans="1:37" ht="26.25" customHeight="1" x14ac:dyDescent="0.4">
      <c r="B3" s="89" t="s">
        <v>2</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1"/>
      <c r="AI3" s="1" t="s">
        <v>3</v>
      </c>
      <c r="AJ3" s="4">
        <v>1</v>
      </c>
    </row>
    <row r="4" spans="1:37" ht="26.25" customHeight="1" x14ac:dyDescent="0.4">
      <c r="B4" s="92"/>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4"/>
      <c r="AI4" s="1" t="s">
        <v>4</v>
      </c>
      <c r="AJ4" s="4">
        <v>2</v>
      </c>
    </row>
    <row r="5" spans="1:37" ht="26.25" customHeight="1" x14ac:dyDescent="0.4">
      <c r="B5" s="95"/>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4"/>
      <c r="AI5" s="1" t="s">
        <v>5</v>
      </c>
      <c r="AJ5" s="4">
        <v>3</v>
      </c>
    </row>
    <row r="6" spans="1:37" ht="26.25" customHeight="1" x14ac:dyDescent="0.4">
      <c r="B6" s="96"/>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8"/>
      <c r="AI6" s="1" t="s">
        <v>6</v>
      </c>
      <c r="AJ6" s="4">
        <v>4</v>
      </c>
    </row>
    <row r="7" spans="1:37" ht="15" customHeight="1" x14ac:dyDescent="0.4">
      <c r="AI7" s="1" t="s">
        <v>7</v>
      </c>
      <c r="AJ7" s="4">
        <v>5</v>
      </c>
    </row>
    <row r="8" spans="1:37" ht="21.95" customHeight="1" x14ac:dyDescent="0.4">
      <c r="B8" s="5" t="s">
        <v>8</v>
      </c>
      <c r="U8" s="1"/>
      <c r="AI8" s="6" t="s">
        <v>9</v>
      </c>
      <c r="AJ8" s="7" t="str">
        <f>IF(AND(COUNTIF(V11,"*")=1,OR(AJ2=1,AJ2=2,)),VLOOKUP(V11,AI9:AJ11,2,FALSE),"")</f>
        <v/>
      </c>
    </row>
    <row r="9" spans="1:37" ht="21.95" customHeight="1" x14ac:dyDescent="0.4">
      <c r="B9" s="39" t="s">
        <v>10</v>
      </c>
      <c r="C9" s="39"/>
      <c r="D9" s="39"/>
      <c r="E9" s="39"/>
      <c r="F9" s="39"/>
      <c r="G9" s="28"/>
      <c r="H9" s="28"/>
      <c r="I9" s="28"/>
      <c r="J9" s="28"/>
      <c r="K9" s="39" t="s">
        <v>11</v>
      </c>
      <c r="L9" s="39"/>
      <c r="M9" s="39"/>
      <c r="N9" s="39"/>
      <c r="O9" s="99"/>
      <c r="P9" s="99"/>
      <c r="Q9" s="99"/>
      <c r="R9" s="99"/>
      <c r="S9" s="99"/>
      <c r="T9" s="99"/>
      <c r="U9" s="99"/>
      <c r="V9" s="99"/>
      <c r="W9" s="99"/>
      <c r="X9" s="99"/>
      <c r="Y9" s="100"/>
      <c r="Z9" s="100"/>
      <c r="AA9" s="100"/>
      <c r="AB9" s="100"/>
      <c r="AI9" s="6" t="s">
        <v>12</v>
      </c>
      <c r="AJ9" s="4">
        <v>6</v>
      </c>
    </row>
    <row r="10" spans="1:37" ht="21.95" customHeight="1" x14ac:dyDescent="0.4">
      <c r="B10" s="82" t="s">
        <v>13</v>
      </c>
      <c r="C10" s="83"/>
      <c r="D10" s="83"/>
      <c r="E10" s="83"/>
      <c r="F10" s="85"/>
      <c r="G10" s="86"/>
      <c r="H10" s="84"/>
      <c r="I10" s="84"/>
      <c r="J10" s="87"/>
      <c r="K10" s="82" t="s">
        <v>14</v>
      </c>
      <c r="L10" s="83"/>
      <c r="M10" s="83"/>
      <c r="N10" s="85"/>
      <c r="O10" s="86"/>
      <c r="P10" s="84"/>
      <c r="Q10" s="84"/>
      <c r="R10" s="84"/>
      <c r="S10" s="84"/>
      <c r="T10" s="87"/>
      <c r="U10" s="78" t="s">
        <v>15</v>
      </c>
      <c r="V10" s="79"/>
      <c r="W10" s="79"/>
      <c r="X10" s="80"/>
      <c r="Y10" s="86"/>
      <c r="Z10" s="84"/>
      <c r="AA10" s="84"/>
      <c r="AB10" s="84"/>
      <c r="AC10" s="84"/>
      <c r="AD10" s="84"/>
      <c r="AE10" s="84"/>
      <c r="AF10" s="87"/>
      <c r="AI10" s="6" t="s">
        <v>16</v>
      </c>
      <c r="AJ10" s="4">
        <v>7</v>
      </c>
    </row>
    <row r="11" spans="1:37" ht="21.95" customHeight="1" x14ac:dyDescent="0.4">
      <c r="B11" s="39" t="s">
        <v>17</v>
      </c>
      <c r="C11" s="39"/>
      <c r="D11" s="39"/>
      <c r="E11" s="39"/>
      <c r="F11" s="39"/>
      <c r="G11" s="75"/>
      <c r="H11" s="76"/>
      <c r="I11" s="76"/>
      <c r="J11" s="76"/>
      <c r="K11" s="76"/>
      <c r="L11" s="76"/>
      <c r="M11" s="76"/>
      <c r="N11" s="76"/>
      <c r="O11" s="76"/>
      <c r="P11" s="76"/>
      <c r="Q11" s="77"/>
      <c r="R11" s="78" t="s">
        <v>18</v>
      </c>
      <c r="S11" s="79"/>
      <c r="T11" s="79"/>
      <c r="U11" s="80"/>
      <c r="V11" s="75"/>
      <c r="W11" s="76"/>
      <c r="X11" s="76"/>
      <c r="Y11" s="76"/>
      <c r="Z11" s="76"/>
      <c r="AA11" s="76"/>
      <c r="AB11" s="77"/>
      <c r="AI11" s="6" t="s">
        <v>19</v>
      </c>
      <c r="AJ11" s="4">
        <v>8</v>
      </c>
    </row>
    <row r="12" spans="1:37" ht="17.25" customHeight="1" x14ac:dyDescent="0.4">
      <c r="B12" s="81" t="s">
        <v>20</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2"/>
      <c r="AJ12" s="4"/>
    </row>
    <row r="13" spans="1:37" ht="17.25" customHeight="1" x14ac:dyDescent="0.4">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2"/>
      <c r="AI13" s="6"/>
    </row>
    <row r="14" spans="1:37" ht="18" customHeight="1" x14ac:dyDescent="0.4">
      <c r="U14" s="1"/>
      <c r="AI14" s="6"/>
    </row>
    <row r="15" spans="1:37" ht="21.95" customHeight="1" x14ac:dyDescent="0.4">
      <c r="B15" s="5" t="s">
        <v>21</v>
      </c>
      <c r="U15" s="1"/>
      <c r="AI15" s="6" t="s">
        <v>22</v>
      </c>
    </row>
    <row r="16" spans="1:37" ht="21.95" customHeight="1" x14ac:dyDescent="0.4">
      <c r="B16" s="24" t="s">
        <v>23</v>
      </c>
      <c r="C16" s="25"/>
      <c r="D16" s="25"/>
      <c r="E16" s="25"/>
      <c r="F16" s="25"/>
      <c r="G16" s="25"/>
      <c r="H16" s="25"/>
      <c r="I16" s="25"/>
      <c r="J16" s="25"/>
      <c r="K16" s="26"/>
      <c r="L16" s="82" t="s">
        <v>24</v>
      </c>
      <c r="M16" s="83"/>
      <c r="N16" s="84"/>
      <c r="O16" s="84"/>
      <c r="P16" s="8" t="s">
        <v>25</v>
      </c>
      <c r="Q16" s="84"/>
      <c r="R16" s="84"/>
      <c r="S16" s="9" t="s">
        <v>26</v>
      </c>
      <c r="T16"/>
      <c r="U16"/>
      <c r="AD16"/>
      <c r="AE16"/>
      <c r="AI16" s="10" t="str">
        <f>L16&amp;N16&amp;P16&amp;Q16&amp;S16&amp;"１日"</f>
        <v>令和年月１日</v>
      </c>
      <c r="AJ16" s="11"/>
      <c r="AK16" s="11"/>
    </row>
    <row r="17" spans="2:37" ht="21.95" customHeight="1" x14ac:dyDescent="0.4">
      <c r="B17" s="24" t="s">
        <v>27</v>
      </c>
      <c r="C17" s="25"/>
      <c r="D17" s="25"/>
      <c r="E17" s="25"/>
      <c r="F17" s="25"/>
      <c r="G17" s="25"/>
      <c r="H17" s="25"/>
      <c r="I17" s="25"/>
      <c r="J17" s="25"/>
      <c r="K17" s="25"/>
      <c r="L17" s="25"/>
      <c r="M17" s="25"/>
      <c r="N17" s="25"/>
      <c r="O17" s="26"/>
      <c r="P17" s="65"/>
      <c r="Q17" s="66"/>
      <c r="R17" s="66"/>
      <c r="S17" s="12" t="s">
        <v>28</v>
      </c>
      <c r="AI17" s="6" t="s">
        <v>29</v>
      </c>
      <c r="AJ17" s="13" t="s">
        <v>30</v>
      </c>
    </row>
    <row r="18" spans="2:37" ht="21.95" customHeight="1" x14ac:dyDescent="0.4">
      <c r="B18" s="67" t="s">
        <v>31</v>
      </c>
      <c r="C18" s="67"/>
      <c r="D18" s="67"/>
      <c r="E18" s="67"/>
      <c r="F18" s="67"/>
      <c r="G18" s="67"/>
      <c r="H18" s="67"/>
      <c r="I18" s="67"/>
      <c r="J18" s="67"/>
      <c r="K18" s="67"/>
      <c r="L18" s="67"/>
      <c r="M18" s="67"/>
      <c r="N18" s="67"/>
      <c r="O18" s="67"/>
      <c r="P18" s="67"/>
      <c r="Q18" s="67"/>
      <c r="R18" s="67"/>
      <c r="S18" s="67"/>
      <c r="T18" s="67"/>
      <c r="U18" s="67"/>
      <c r="V18" s="67"/>
      <c r="W18" s="67"/>
      <c r="X18" s="67"/>
      <c r="Y18" s="67"/>
      <c r="Z18" s="68"/>
      <c r="AA18" s="69"/>
      <c r="AB18" s="69"/>
      <c r="AC18" s="14" t="s">
        <v>28</v>
      </c>
      <c r="AI18" s="15" t="e">
        <f>(Z18-P17)/Z18</f>
        <v>#DIV/0!</v>
      </c>
      <c r="AJ18" s="16" t="e">
        <f>AI18</f>
        <v>#DIV/0!</v>
      </c>
    </row>
    <row r="19" spans="2:37" ht="21.95" customHeight="1" x14ac:dyDescent="0.2">
      <c r="B19" s="70" t="s">
        <v>32</v>
      </c>
      <c r="C19" s="71"/>
      <c r="D19" s="71"/>
      <c r="E19" s="71"/>
      <c r="F19" s="71"/>
      <c r="G19" s="71"/>
      <c r="H19" s="72" t="str">
        <f>IF(P17="","",IF(AND(H20="否",ROUND(AI18,4)&gt;=0.05),"可","否"))</f>
        <v/>
      </c>
      <c r="I19" s="73"/>
      <c r="J19" s="74"/>
      <c r="N19" s="17"/>
      <c r="O19" s="17"/>
      <c r="P19" s="17"/>
      <c r="Q19" s="17"/>
      <c r="R19" s="17"/>
      <c r="S19" s="17"/>
      <c r="T19" s="17"/>
      <c r="U19" s="17"/>
      <c r="V19" s="17"/>
      <c r="W19" s="17"/>
      <c r="X19" s="17"/>
      <c r="Y19" s="17"/>
      <c r="Z19" s="17"/>
      <c r="AA19" s="17"/>
      <c r="AB19" s="17"/>
      <c r="AC19" s="17"/>
      <c r="AD19" s="17"/>
      <c r="AE19" s="17"/>
      <c r="AF19" s="17"/>
      <c r="AI19" s="18" t="s">
        <v>33</v>
      </c>
      <c r="AJ19" s="19" t="s">
        <v>34</v>
      </c>
    </row>
    <row r="20" spans="2:37" ht="21.95" customHeight="1" x14ac:dyDescent="0.4">
      <c r="B20" s="24" t="s">
        <v>35</v>
      </c>
      <c r="C20" s="25"/>
      <c r="D20" s="25"/>
      <c r="E20" s="25"/>
      <c r="F20" s="25"/>
      <c r="G20" s="25"/>
      <c r="H20" s="62" t="str">
        <f>IF(N16="","",IF(AND(AI20="可",AJ20="可"),"可","否"))</f>
        <v/>
      </c>
      <c r="I20" s="63"/>
      <c r="J20" s="64"/>
      <c r="N20" s="17"/>
      <c r="O20" s="17"/>
      <c r="P20" s="17"/>
      <c r="Q20" s="17"/>
      <c r="R20" s="17"/>
      <c r="S20" s="17"/>
      <c r="T20" s="17"/>
      <c r="U20" s="17"/>
      <c r="V20" s="17"/>
      <c r="W20" s="17"/>
      <c r="X20" s="17"/>
      <c r="Y20" s="17"/>
      <c r="Z20" s="17"/>
      <c r="AE20" s="17"/>
      <c r="AF20" s="17"/>
      <c r="AI20" s="18" t="str">
        <f>IF(P17="","",IF(OR(AND(AJ8=7,P17&lt;=750),(AND(AJ8=8,P17&lt;=900))),"可","否"))</f>
        <v/>
      </c>
      <c r="AJ20" s="20" t="str">
        <f>IF(AND(N16=3,OR(Q16=2,Q16=3)),"否","可")</f>
        <v>可</v>
      </c>
      <c r="AK20"/>
    </row>
    <row r="21" spans="2:37" ht="21.95" customHeight="1" x14ac:dyDescent="0.4">
      <c r="B21" s="22" t="s">
        <v>64</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row>
    <row r="22" spans="2:37" ht="21.95" customHeight="1" x14ac:dyDescent="0.4">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row>
    <row r="23" spans="2:37" ht="21.95" customHeight="1" x14ac:dyDescent="0.4">
      <c r="B23" s="22"/>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row>
    <row r="24" spans="2:37" ht="21.95" customHeight="1" x14ac:dyDescent="0.4">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row>
    <row r="25" spans="2:37" ht="21.95" customHeight="1" x14ac:dyDescent="0.4">
      <c r="B25" s="2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row>
    <row r="26" spans="2:37" ht="21.95" customHeight="1" x14ac:dyDescent="0.4">
      <c r="B26" s="2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row>
    <row r="27" spans="2:37" ht="21.95" customHeight="1" x14ac:dyDescent="0.4">
      <c r="B27" s="2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row>
    <row r="28" spans="2:37" ht="21.95" customHeight="1" x14ac:dyDescent="0.4">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row>
    <row r="29" spans="2:37" ht="18" customHeight="1" x14ac:dyDescent="0.4">
      <c r="N29" s="2"/>
      <c r="O29" s="2"/>
      <c r="P29" s="2"/>
      <c r="Q29" s="2"/>
      <c r="R29" s="2"/>
      <c r="S29" s="2"/>
      <c r="U29" s="1"/>
    </row>
    <row r="30" spans="2:37" ht="21.95" customHeight="1" x14ac:dyDescent="0.4">
      <c r="B30" s="44" t="s">
        <v>36</v>
      </c>
      <c r="C30" s="45"/>
      <c r="D30" s="45"/>
      <c r="E30" s="45"/>
      <c r="F30" s="45"/>
      <c r="G30" s="45"/>
      <c r="H30" s="45"/>
      <c r="I30" s="46"/>
      <c r="K30" s="21" t="s">
        <v>37</v>
      </c>
      <c r="N30" s="2"/>
      <c r="O30" s="2"/>
      <c r="P30" s="2"/>
      <c r="Q30" s="2"/>
      <c r="R30" s="2"/>
      <c r="S30" s="2"/>
      <c r="U30" s="1"/>
    </row>
    <row r="31" spans="2:37" ht="21.95" customHeight="1" x14ac:dyDescent="0.4">
      <c r="B31" s="5" t="s">
        <v>38</v>
      </c>
    </row>
    <row r="32" spans="2:37" ht="21.95" customHeight="1" x14ac:dyDescent="0.4">
      <c r="B32" s="39"/>
      <c r="C32" s="39"/>
      <c r="D32" s="39"/>
      <c r="E32" s="39"/>
      <c r="F32" s="39"/>
      <c r="G32" s="39"/>
      <c r="H32" s="39"/>
      <c r="I32" s="39"/>
      <c r="J32" s="39"/>
      <c r="K32" s="39"/>
      <c r="L32" s="39" t="s">
        <v>39</v>
      </c>
      <c r="M32" s="39"/>
      <c r="N32" s="39"/>
      <c r="O32" s="39"/>
      <c r="P32" s="39"/>
      <c r="Q32" s="40" t="s">
        <v>40</v>
      </c>
      <c r="R32" s="40"/>
      <c r="S32" s="40"/>
      <c r="T32" s="40"/>
      <c r="U32" s="39" t="s">
        <v>41</v>
      </c>
      <c r="V32" s="39"/>
      <c r="W32" s="39"/>
      <c r="X32" s="39"/>
      <c r="Y32" s="32"/>
      <c r="Z32" s="33"/>
      <c r="AA32" s="41" t="s">
        <v>42</v>
      </c>
      <c r="AB32" s="39"/>
      <c r="AC32" s="39"/>
      <c r="AD32" s="39"/>
      <c r="AH32"/>
      <c r="AI32"/>
      <c r="AJ32"/>
      <c r="AK32"/>
    </row>
    <row r="33" spans="2:37" ht="21.95" customHeight="1" x14ac:dyDescent="0.4">
      <c r="B33" s="39"/>
      <c r="C33" s="39"/>
      <c r="D33" s="39"/>
      <c r="E33" s="39"/>
      <c r="F33" s="39"/>
      <c r="G33" s="39"/>
      <c r="H33" s="39"/>
      <c r="I33" s="39"/>
      <c r="J33" s="39"/>
      <c r="K33" s="39"/>
      <c r="L33" s="39"/>
      <c r="M33" s="39"/>
      <c r="N33" s="39"/>
      <c r="O33" s="39"/>
      <c r="P33" s="39"/>
      <c r="Q33" s="40"/>
      <c r="R33" s="40"/>
      <c r="S33" s="40"/>
      <c r="T33" s="40"/>
      <c r="U33" s="39"/>
      <c r="V33" s="39"/>
      <c r="W33" s="39"/>
      <c r="X33" s="39"/>
      <c r="Y33" s="32"/>
      <c r="Z33" s="33"/>
      <c r="AA33" s="39"/>
      <c r="AB33" s="39"/>
      <c r="AC33" s="39"/>
      <c r="AD33" s="39"/>
      <c r="AH33"/>
      <c r="AI33"/>
      <c r="AJ33"/>
      <c r="AK33"/>
    </row>
    <row r="34" spans="2:37" ht="21.95" customHeight="1" x14ac:dyDescent="0.4">
      <c r="B34" s="24" t="s">
        <v>23</v>
      </c>
      <c r="C34" s="25"/>
      <c r="D34" s="25"/>
      <c r="E34" s="25"/>
      <c r="F34" s="25"/>
      <c r="G34" s="25"/>
      <c r="H34" s="25"/>
      <c r="I34" s="25"/>
      <c r="J34" s="25"/>
      <c r="K34" s="26"/>
      <c r="L34" s="27" t="str">
        <f>IF(N16="","",EOMONTH(AI16,0))</f>
        <v/>
      </c>
      <c r="M34" s="27"/>
      <c r="N34" s="27"/>
      <c r="O34" s="27"/>
      <c r="P34" s="27"/>
      <c r="Q34" s="42" t="str">
        <f>IF($P$17=0,"",$P$17)</f>
        <v/>
      </c>
      <c r="R34" s="43"/>
      <c r="S34" s="43"/>
      <c r="T34" s="43"/>
      <c r="U34" s="60" t="str">
        <f>IF(Q34="","",ROUND(($Z$18-Q34)/$Z$18,4))</f>
        <v/>
      </c>
      <c r="V34" s="61"/>
      <c r="W34" s="61"/>
      <c r="X34" s="61"/>
      <c r="Y34" s="32"/>
      <c r="Z34" s="33"/>
      <c r="AA34" s="36"/>
      <c r="AB34" s="37"/>
      <c r="AC34" s="37"/>
      <c r="AD34" s="38"/>
      <c r="AH34"/>
      <c r="AI34"/>
      <c r="AJ34"/>
      <c r="AK34"/>
    </row>
    <row r="35" spans="2:37" ht="21.95" customHeight="1" x14ac:dyDescent="0.4">
      <c r="B35" s="24" t="s">
        <v>43</v>
      </c>
      <c r="C35" s="25"/>
      <c r="D35" s="25"/>
      <c r="E35" s="25"/>
      <c r="F35" s="25"/>
      <c r="G35" s="25"/>
      <c r="H35" s="25"/>
      <c r="I35" s="25"/>
      <c r="J35" s="25"/>
      <c r="K35" s="26"/>
      <c r="L35" s="27" t="str">
        <f t="shared" ref="L35:L41" si="0">IF($N$16="","",EOMONTH(L34,1))</f>
        <v/>
      </c>
      <c r="M35" s="27"/>
      <c r="N35" s="27"/>
      <c r="O35" s="27"/>
      <c r="P35" s="27"/>
      <c r="Q35" s="30"/>
      <c r="R35" s="31"/>
      <c r="S35" s="31"/>
      <c r="T35" s="31"/>
      <c r="U35" s="60" t="str">
        <f t="shared" ref="U35:U39" si="1">IF(Q35="","",ROUND(($Z$18-Q35)/$Z$18,4))</f>
        <v/>
      </c>
      <c r="V35" s="61"/>
      <c r="W35" s="61"/>
      <c r="X35" s="61"/>
      <c r="Y35" s="32"/>
      <c r="Z35" s="33"/>
      <c r="AA35" s="36"/>
      <c r="AB35" s="37"/>
      <c r="AC35" s="37"/>
      <c r="AD35" s="38"/>
      <c r="AH35"/>
      <c r="AI35"/>
      <c r="AJ35"/>
      <c r="AK35"/>
    </row>
    <row r="36" spans="2:37" ht="21.95" customHeight="1" x14ac:dyDescent="0.4">
      <c r="B36" s="24" t="s">
        <v>44</v>
      </c>
      <c r="C36" s="25"/>
      <c r="D36" s="25"/>
      <c r="E36" s="25"/>
      <c r="F36" s="25"/>
      <c r="G36" s="25"/>
      <c r="H36" s="25"/>
      <c r="I36" s="25"/>
      <c r="J36" s="25"/>
      <c r="K36" s="26"/>
      <c r="L36" s="27" t="str">
        <f t="shared" si="0"/>
        <v/>
      </c>
      <c r="M36" s="27"/>
      <c r="N36" s="27"/>
      <c r="O36" s="27"/>
      <c r="P36" s="27"/>
      <c r="Q36" s="30"/>
      <c r="R36" s="31"/>
      <c r="S36" s="31"/>
      <c r="T36" s="31"/>
      <c r="U36" s="60" t="str">
        <f t="shared" si="1"/>
        <v/>
      </c>
      <c r="V36" s="61"/>
      <c r="W36" s="61"/>
      <c r="X36" s="61"/>
      <c r="Y36" s="32"/>
      <c r="Z36" s="33"/>
      <c r="AA36" s="29" t="str">
        <f>IF(U34="","",IF(AND($H$19="可",U34&gt;=0.05),"可","否"))</f>
        <v/>
      </c>
      <c r="AB36" s="29"/>
      <c r="AC36" s="29"/>
      <c r="AD36" s="29"/>
      <c r="AH36"/>
      <c r="AI36"/>
      <c r="AJ36"/>
      <c r="AK36"/>
    </row>
    <row r="37" spans="2:37" ht="21.95" customHeight="1" x14ac:dyDescent="0.4">
      <c r="B37" s="24" t="s">
        <v>45</v>
      </c>
      <c r="C37" s="25"/>
      <c r="D37" s="25"/>
      <c r="E37" s="25"/>
      <c r="F37" s="25"/>
      <c r="G37" s="25"/>
      <c r="H37" s="25"/>
      <c r="I37" s="25"/>
      <c r="J37" s="25"/>
      <c r="K37" s="26"/>
      <c r="L37" s="27" t="str">
        <f t="shared" si="0"/>
        <v/>
      </c>
      <c r="M37" s="27"/>
      <c r="N37" s="27"/>
      <c r="O37" s="27"/>
      <c r="P37" s="27"/>
      <c r="Q37" s="30"/>
      <c r="R37" s="31"/>
      <c r="S37" s="31"/>
      <c r="T37" s="31"/>
      <c r="U37" s="60" t="str">
        <f t="shared" si="1"/>
        <v/>
      </c>
      <c r="V37" s="61"/>
      <c r="W37" s="61"/>
      <c r="X37" s="61"/>
      <c r="Y37" s="32"/>
      <c r="Z37" s="33"/>
      <c r="AA37" s="29" t="str">
        <f t="shared" ref="AA37:AA41" si="2">IF(U35="","",IF(AND($H$19="可",U35&gt;=0.05),"可","否"))</f>
        <v/>
      </c>
      <c r="AB37" s="29"/>
      <c r="AC37" s="29"/>
      <c r="AD37" s="29"/>
      <c r="AH37"/>
      <c r="AI37"/>
      <c r="AJ37"/>
      <c r="AK37"/>
    </row>
    <row r="38" spans="2:37" ht="21.95" customHeight="1" x14ac:dyDescent="0.4">
      <c r="B38" s="24" t="s">
        <v>46</v>
      </c>
      <c r="C38" s="25"/>
      <c r="D38" s="25"/>
      <c r="E38" s="25"/>
      <c r="F38" s="25"/>
      <c r="G38" s="25"/>
      <c r="H38" s="25"/>
      <c r="I38" s="25"/>
      <c r="J38" s="25"/>
      <c r="K38" s="26"/>
      <c r="L38" s="27" t="str">
        <f t="shared" si="0"/>
        <v/>
      </c>
      <c r="M38" s="27"/>
      <c r="N38" s="27"/>
      <c r="O38" s="27"/>
      <c r="P38" s="27"/>
      <c r="Q38" s="30"/>
      <c r="R38" s="31"/>
      <c r="S38" s="31"/>
      <c r="T38" s="31"/>
      <c r="U38" s="60" t="str">
        <f t="shared" si="1"/>
        <v/>
      </c>
      <c r="V38" s="61"/>
      <c r="W38" s="61"/>
      <c r="X38" s="61"/>
      <c r="Y38" s="34" t="s">
        <v>47</v>
      </c>
      <c r="Z38" s="33"/>
      <c r="AA38" s="29" t="str">
        <f t="shared" si="2"/>
        <v/>
      </c>
      <c r="AB38" s="29"/>
      <c r="AC38" s="29"/>
      <c r="AD38" s="29"/>
      <c r="AH38"/>
      <c r="AI38"/>
      <c r="AJ38"/>
      <c r="AK38"/>
    </row>
    <row r="39" spans="2:37" ht="21.95" customHeight="1" x14ac:dyDescent="0.4">
      <c r="B39" s="24" t="s">
        <v>48</v>
      </c>
      <c r="C39" s="25"/>
      <c r="D39" s="25"/>
      <c r="E39" s="25"/>
      <c r="F39" s="25"/>
      <c r="G39" s="25"/>
      <c r="H39" s="25"/>
      <c r="I39" s="25"/>
      <c r="J39" s="25"/>
      <c r="K39" s="26"/>
      <c r="L39" s="27" t="str">
        <f t="shared" si="0"/>
        <v/>
      </c>
      <c r="M39" s="27"/>
      <c r="N39" s="27"/>
      <c r="O39" s="27"/>
      <c r="P39" s="27"/>
      <c r="Q39" s="30"/>
      <c r="R39" s="31"/>
      <c r="S39" s="31"/>
      <c r="T39" s="31"/>
      <c r="U39" s="60" t="str">
        <f t="shared" si="1"/>
        <v/>
      </c>
      <c r="V39" s="61"/>
      <c r="W39" s="61"/>
      <c r="X39" s="61"/>
      <c r="Y39" s="32"/>
      <c r="Z39" s="33"/>
      <c r="AA39" s="59" t="str">
        <f>IF(U37="","",IF(AND($H$19="可",U37&gt;=0.05),"可","否"))</f>
        <v/>
      </c>
      <c r="AB39" s="59"/>
      <c r="AC39" s="59"/>
      <c r="AD39" s="59"/>
      <c r="AH39"/>
      <c r="AI39"/>
      <c r="AJ39"/>
      <c r="AK39"/>
    </row>
    <row r="40" spans="2:37" ht="21.95" customHeight="1" x14ac:dyDescent="0.4">
      <c r="B40" s="24"/>
      <c r="C40" s="25"/>
      <c r="D40" s="25"/>
      <c r="E40" s="25"/>
      <c r="F40" s="25"/>
      <c r="G40" s="25"/>
      <c r="H40" s="25"/>
      <c r="I40" s="25"/>
      <c r="J40" s="25"/>
      <c r="K40" s="26"/>
      <c r="L40" s="27" t="str">
        <f t="shared" si="0"/>
        <v/>
      </c>
      <c r="M40" s="27"/>
      <c r="N40" s="27"/>
      <c r="O40" s="27"/>
      <c r="P40" s="27"/>
      <c r="Q40" s="36"/>
      <c r="R40" s="37"/>
      <c r="S40" s="37"/>
      <c r="T40" s="38"/>
      <c r="U40" s="36"/>
      <c r="V40" s="37"/>
      <c r="W40" s="37"/>
      <c r="X40" s="38"/>
      <c r="Y40" s="32"/>
      <c r="Z40" s="33"/>
      <c r="AA40" s="29" t="str">
        <f t="shared" si="2"/>
        <v/>
      </c>
      <c r="AB40" s="29"/>
      <c r="AC40" s="29"/>
      <c r="AD40" s="29"/>
      <c r="AH40"/>
      <c r="AI40"/>
      <c r="AJ40"/>
      <c r="AK40"/>
    </row>
    <row r="41" spans="2:37" ht="21.95" customHeight="1" x14ac:dyDescent="0.4">
      <c r="B41" s="24" t="s">
        <v>49</v>
      </c>
      <c r="C41" s="25"/>
      <c r="D41" s="25"/>
      <c r="E41" s="25"/>
      <c r="F41" s="25"/>
      <c r="G41" s="25"/>
      <c r="H41" s="25"/>
      <c r="I41" s="25"/>
      <c r="J41" s="25"/>
      <c r="K41" s="26"/>
      <c r="L41" s="27" t="str">
        <f t="shared" si="0"/>
        <v/>
      </c>
      <c r="M41" s="27"/>
      <c r="N41" s="27"/>
      <c r="O41" s="27"/>
      <c r="P41" s="27"/>
      <c r="Q41" s="56"/>
      <c r="R41" s="56"/>
      <c r="S41" s="56"/>
      <c r="T41" s="56"/>
      <c r="U41" s="56"/>
      <c r="V41" s="56"/>
      <c r="W41" s="56"/>
      <c r="X41" s="56"/>
      <c r="Y41" s="32"/>
      <c r="Z41" s="33"/>
      <c r="AA41" s="29" t="str">
        <f t="shared" si="2"/>
        <v/>
      </c>
      <c r="AB41" s="29"/>
      <c r="AC41" s="29"/>
      <c r="AD41" s="29"/>
      <c r="AH41"/>
      <c r="AI41"/>
      <c r="AJ41"/>
      <c r="AK41"/>
    </row>
    <row r="42" spans="2:37" ht="19.5" customHeight="1" x14ac:dyDescent="0.4">
      <c r="B42" s="57" t="s">
        <v>50</v>
      </c>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row>
    <row r="43" spans="2:37" ht="19.5" customHeight="1" x14ac:dyDescent="0.4">
      <c r="B43" s="57"/>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row>
    <row r="44" spans="2:37" ht="19.5" customHeight="1" x14ac:dyDescent="0.4">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2:37" ht="15" customHeight="1" x14ac:dyDescent="0.4">
      <c r="U45" s="1"/>
    </row>
    <row r="46" spans="2:37" ht="21.95" customHeight="1" x14ac:dyDescent="0.4">
      <c r="B46" s="44" t="s">
        <v>51</v>
      </c>
      <c r="C46" s="45"/>
      <c r="D46" s="45"/>
      <c r="E46" s="45"/>
      <c r="F46" s="45"/>
      <c r="G46" s="45"/>
      <c r="H46" s="45"/>
      <c r="I46" s="45"/>
      <c r="J46" s="45"/>
      <c r="K46" s="45"/>
      <c r="L46" s="45"/>
      <c r="M46" s="45"/>
      <c r="N46" s="45"/>
      <c r="O46" s="45"/>
      <c r="P46" s="45"/>
      <c r="Q46" s="45"/>
      <c r="R46" s="45"/>
      <c r="S46" s="45"/>
      <c r="T46" s="45"/>
      <c r="U46" s="45"/>
      <c r="V46" s="45"/>
      <c r="W46" s="46"/>
      <c r="Y46" s="21" t="s">
        <v>52</v>
      </c>
    </row>
    <row r="47" spans="2:37" ht="21.95" customHeight="1" x14ac:dyDescent="0.4">
      <c r="B47" s="5" t="s">
        <v>53</v>
      </c>
    </row>
    <row r="48" spans="2:37" ht="21.95" customHeight="1" x14ac:dyDescent="0.4">
      <c r="B48" s="47" t="s">
        <v>54</v>
      </c>
      <c r="C48" s="47"/>
      <c r="D48" s="47"/>
      <c r="E48" s="47"/>
      <c r="F48" s="47"/>
      <c r="G48" s="47"/>
      <c r="H48" s="47"/>
      <c r="I48" s="47"/>
      <c r="J48" s="47"/>
      <c r="K48" s="49" t="s">
        <v>55</v>
      </c>
      <c r="L48" s="50"/>
      <c r="M48" s="50"/>
      <c r="N48" s="50"/>
      <c r="O48" s="50"/>
      <c r="P48" s="50"/>
      <c r="Q48" s="50"/>
      <c r="R48" s="50"/>
      <c r="S48" s="50"/>
      <c r="T48" s="50"/>
      <c r="U48" s="50"/>
      <c r="V48" s="50"/>
      <c r="W48" s="50"/>
      <c r="X48" s="50"/>
      <c r="Y48" s="50"/>
      <c r="Z48" s="50"/>
      <c r="AA48" s="50"/>
      <c r="AB48" s="50"/>
      <c r="AC48" s="50"/>
      <c r="AD48" s="50"/>
      <c r="AE48" s="50"/>
      <c r="AF48" s="51"/>
    </row>
    <row r="49" spans="2:32" ht="21.95" customHeight="1" x14ac:dyDescent="0.4">
      <c r="B49" s="48"/>
      <c r="C49" s="48"/>
      <c r="D49" s="48"/>
      <c r="E49" s="48"/>
      <c r="F49" s="48"/>
      <c r="G49" s="48"/>
      <c r="H49" s="48"/>
      <c r="I49" s="48"/>
      <c r="J49" s="48"/>
      <c r="K49" s="52"/>
      <c r="L49" s="53"/>
      <c r="M49" s="53"/>
      <c r="N49" s="53"/>
      <c r="O49" s="53"/>
      <c r="P49" s="53"/>
      <c r="Q49" s="53"/>
      <c r="R49" s="53"/>
      <c r="S49" s="53"/>
      <c r="T49" s="53"/>
      <c r="U49" s="53"/>
      <c r="V49" s="53"/>
      <c r="W49" s="53"/>
      <c r="X49" s="53"/>
      <c r="Y49" s="53"/>
      <c r="Z49" s="53"/>
      <c r="AA49" s="53"/>
      <c r="AB49" s="53"/>
      <c r="AC49" s="53"/>
      <c r="AD49" s="53"/>
      <c r="AE49" s="53"/>
      <c r="AF49" s="54"/>
    </row>
    <row r="50" spans="2:32" ht="36" customHeight="1" x14ac:dyDescent="0.4">
      <c r="B50" s="55" t="s">
        <v>56</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row>
    <row r="51" spans="2:32" ht="15" customHeight="1" x14ac:dyDescent="0.4"/>
    <row r="52" spans="2:32" ht="21.95" customHeight="1" x14ac:dyDescent="0.4">
      <c r="B52" s="44" t="s">
        <v>57</v>
      </c>
      <c r="C52" s="45"/>
      <c r="D52" s="45"/>
      <c r="E52" s="45"/>
      <c r="F52" s="45"/>
      <c r="G52" s="45"/>
      <c r="H52" s="45"/>
      <c r="I52" s="46"/>
      <c r="K52" s="21" t="s">
        <v>58</v>
      </c>
    </row>
    <row r="53" spans="2:32" ht="21.95" customHeight="1" x14ac:dyDescent="0.4">
      <c r="B53" s="5" t="s">
        <v>59</v>
      </c>
    </row>
    <row r="54" spans="2:32" ht="21.95" customHeight="1" x14ac:dyDescent="0.4">
      <c r="B54" s="39"/>
      <c r="C54" s="39"/>
      <c r="D54" s="39"/>
      <c r="E54" s="39"/>
      <c r="F54" s="39"/>
      <c r="G54" s="39"/>
      <c r="H54" s="39"/>
      <c r="I54" s="39"/>
      <c r="J54" s="39"/>
      <c r="K54" s="39"/>
      <c r="L54" s="39" t="s">
        <v>39</v>
      </c>
      <c r="M54" s="39"/>
      <c r="N54" s="39"/>
      <c r="O54" s="39"/>
      <c r="P54" s="39"/>
      <c r="Q54" s="40" t="s">
        <v>40</v>
      </c>
      <c r="R54" s="40"/>
      <c r="S54" s="40"/>
      <c r="T54" s="40"/>
      <c r="U54" s="32"/>
      <c r="V54" s="33"/>
      <c r="W54" s="41" t="s">
        <v>60</v>
      </c>
      <c r="X54" s="39"/>
      <c r="Y54" s="39"/>
      <c r="Z54" s="39"/>
    </row>
    <row r="55" spans="2:32" ht="21.95" customHeight="1" x14ac:dyDescent="0.4">
      <c r="B55" s="39"/>
      <c r="C55" s="39"/>
      <c r="D55" s="39"/>
      <c r="E55" s="39"/>
      <c r="F55" s="39"/>
      <c r="G55" s="39"/>
      <c r="H55" s="39"/>
      <c r="I55" s="39"/>
      <c r="J55" s="39"/>
      <c r="K55" s="39"/>
      <c r="L55" s="39"/>
      <c r="M55" s="39"/>
      <c r="N55" s="39"/>
      <c r="O55" s="39"/>
      <c r="P55" s="39"/>
      <c r="Q55" s="40"/>
      <c r="R55" s="40"/>
      <c r="S55" s="40"/>
      <c r="T55" s="40"/>
      <c r="U55" s="32"/>
      <c r="V55" s="33"/>
      <c r="W55" s="39"/>
      <c r="X55" s="39"/>
      <c r="Y55" s="39"/>
      <c r="Z55" s="39"/>
    </row>
    <row r="56" spans="2:32" ht="21.95" customHeight="1" x14ac:dyDescent="0.4">
      <c r="B56" s="24" t="s">
        <v>23</v>
      </c>
      <c r="C56" s="25"/>
      <c r="D56" s="25"/>
      <c r="E56" s="25"/>
      <c r="F56" s="25"/>
      <c r="G56" s="25"/>
      <c r="H56" s="25"/>
      <c r="I56" s="25"/>
      <c r="J56" s="25"/>
      <c r="K56" s="26"/>
      <c r="L56" s="27" t="str">
        <f>IF(N16="","",EOMONTH(AI16,0))</f>
        <v/>
      </c>
      <c r="M56" s="27"/>
      <c r="N56" s="27"/>
      <c r="O56" s="27"/>
      <c r="P56" s="27"/>
      <c r="Q56" s="42" t="str">
        <f>IF($P$17=0,"",$P$17)</f>
        <v/>
      </c>
      <c r="R56" s="43"/>
      <c r="S56" s="43"/>
      <c r="T56" s="43"/>
      <c r="U56" s="32"/>
      <c r="V56" s="33"/>
      <c r="W56" s="36"/>
      <c r="X56" s="37"/>
      <c r="Y56" s="37"/>
      <c r="Z56" s="38"/>
    </row>
    <row r="57" spans="2:32" ht="21.95" customHeight="1" x14ac:dyDescent="0.4">
      <c r="B57" s="24" t="s">
        <v>61</v>
      </c>
      <c r="C57" s="25"/>
      <c r="D57" s="25"/>
      <c r="E57" s="25"/>
      <c r="F57" s="25"/>
      <c r="G57" s="25"/>
      <c r="H57" s="25"/>
      <c r="I57" s="25"/>
      <c r="J57" s="25"/>
      <c r="K57" s="26"/>
      <c r="L57" s="27" t="str">
        <f t="shared" ref="L57:L74" si="3">IF($N$16="","",EOMONTH(L56,1))</f>
        <v/>
      </c>
      <c r="M57" s="27"/>
      <c r="N57" s="27"/>
      <c r="O57" s="27"/>
      <c r="P57" s="27"/>
      <c r="Q57" s="30"/>
      <c r="R57" s="31"/>
      <c r="S57" s="31"/>
      <c r="T57" s="31"/>
      <c r="U57" s="32"/>
      <c r="V57" s="33"/>
      <c r="W57" s="36"/>
      <c r="X57" s="37"/>
      <c r="Y57" s="37"/>
      <c r="Z57" s="38"/>
    </row>
    <row r="58" spans="2:32" ht="21.95" customHeight="1" x14ac:dyDescent="0.4">
      <c r="B58" s="24" t="s">
        <v>62</v>
      </c>
      <c r="C58" s="25"/>
      <c r="D58" s="25"/>
      <c r="E58" s="25"/>
      <c r="F58" s="25"/>
      <c r="G58" s="25"/>
      <c r="H58" s="25"/>
      <c r="I58" s="25"/>
      <c r="J58" s="25"/>
      <c r="K58" s="26"/>
      <c r="L58" s="27" t="str">
        <f t="shared" si="3"/>
        <v/>
      </c>
      <c r="M58" s="27"/>
      <c r="N58" s="27"/>
      <c r="O58" s="27"/>
      <c r="P58" s="27"/>
      <c r="Q58" s="30"/>
      <c r="R58" s="31"/>
      <c r="S58" s="31"/>
      <c r="T58" s="31"/>
      <c r="U58" s="32"/>
      <c r="V58" s="33"/>
      <c r="W58" s="29" t="str">
        <f>IF(Q56="","",IF(OR(AND($AJ$8=7,Q56&lt;=750,$H$20="可"),(AND($AJ$8=8,Q56&lt;=900,$H$20="可"))),"可","否"))</f>
        <v/>
      </c>
      <c r="X58" s="29"/>
      <c r="Y58" s="29"/>
      <c r="Z58" s="29"/>
    </row>
    <row r="59" spans="2:32" ht="21.95" customHeight="1" x14ac:dyDescent="0.4">
      <c r="B59" s="24"/>
      <c r="C59" s="25"/>
      <c r="D59" s="25"/>
      <c r="E59" s="25"/>
      <c r="F59" s="25"/>
      <c r="G59" s="25"/>
      <c r="H59" s="25"/>
      <c r="I59" s="25"/>
      <c r="J59" s="25"/>
      <c r="K59" s="26"/>
      <c r="L59" s="27" t="str">
        <f t="shared" si="3"/>
        <v/>
      </c>
      <c r="M59" s="27"/>
      <c r="N59" s="27"/>
      <c r="O59" s="27"/>
      <c r="P59" s="27"/>
      <c r="Q59" s="30"/>
      <c r="R59" s="31"/>
      <c r="S59" s="31"/>
      <c r="T59" s="31"/>
      <c r="U59" s="32"/>
      <c r="V59" s="33"/>
      <c r="W59" s="29" t="str">
        <f t="shared" ref="W59:W74" si="4">IF(Q57="","",IF(OR(AND($AJ$8=7,Q57&lt;=750,$H$20="可"),(AND($AJ$8=8,Q57&lt;=900,$H$20="可"))),"可","否"))</f>
        <v/>
      </c>
      <c r="X59" s="29"/>
      <c r="Y59" s="29"/>
      <c r="Z59" s="29"/>
    </row>
    <row r="60" spans="2:32" ht="21.95" customHeight="1" x14ac:dyDescent="0.4">
      <c r="B60" s="24"/>
      <c r="C60" s="25"/>
      <c r="D60" s="25"/>
      <c r="E60" s="25"/>
      <c r="F60" s="25"/>
      <c r="G60" s="25"/>
      <c r="H60" s="25"/>
      <c r="I60" s="25"/>
      <c r="J60" s="25"/>
      <c r="K60" s="26"/>
      <c r="L60" s="27" t="str">
        <f t="shared" si="3"/>
        <v/>
      </c>
      <c r="M60" s="27"/>
      <c r="N60" s="27"/>
      <c r="O60" s="27"/>
      <c r="P60" s="27"/>
      <c r="Q60" s="30"/>
      <c r="R60" s="31"/>
      <c r="S60" s="31"/>
      <c r="T60" s="31"/>
      <c r="U60" s="32"/>
      <c r="V60" s="33"/>
      <c r="W60" s="29" t="str">
        <f t="shared" si="4"/>
        <v/>
      </c>
      <c r="X60" s="29"/>
      <c r="Y60" s="29"/>
      <c r="Z60" s="29"/>
    </row>
    <row r="61" spans="2:32" ht="21.95" customHeight="1" x14ac:dyDescent="0.4">
      <c r="B61" s="24"/>
      <c r="C61" s="25"/>
      <c r="D61" s="25"/>
      <c r="E61" s="25"/>
      <c r="F61" s="25"/>
      <c r="G61" s="25"/>
      <c r="H61" s="25"/>
      <c r="I61" s="25"/>
      <c r="J61" s="25"/>
      <c r="K61" s="26"/>
      <c r="L61" s="27" t="str">
        <f t="shared" si="3"/>
        <v/>
      </c>
      <c r="M61" s="27"/>
      <c r="N61" s="27"/>
      <c r="O61" s="27"/>
      <c r="P61" s="27"/>
      <c r="Q61" s="30"/>
      <c r="R61" s="31"/>
      <c r="S61" s="31"/>
      <c r="T61" s="31"/>
      <c r="U61" s="32"/>
      <c r="V61" s="33"/>
      <c r="W61" s="29" t="str">
        <f t="shared" si="4"/>
        <v/>
      </c>
      <c r="X61" s="29"/>
      <c r="Y61" s="29"/>
      <c r="Z61" s="29"/>
    </row>
    <row r="62" spans="2:32" ht="21.95" customHeight="1" x14ac:dyDescent="0.4">
      <c r="B62" s="24"/>
      <c r="C62" s="25"/>
      <c r="D62" s="25"/>
      <c r="E62" s="25"/>
      <c r="F62" s="25"/>
      <c r="G62" s="25"/>
      <c r="H62" s="25"/>
      <c r="I62" s="25"/>
      <c r="J62" s="25"/>
      <c r="K62" s="26"/>
      <c r="L62" s="27" t="str">
        <f t="shared" si="3"/>
        <v/>
      </c>
      <c r="M62" s="27"/>
      <c r="N62" s="27"/>
      <c r="O62" s="27"/>
      <c r="P62" s="27"/>
      <c r="Q62" s="30"/>
      <c r="R62" s="31"/>
      <c r="S62" s="31"/>
      <c r="T62" s="31"/>
      <c r="U62" s="32"/>
      <c r="V62" s="33"/>
      <c r="W62" s="29" t="str">
        <f t="shared" si="4"/>
        <v/>
      </c>
      <c r="X62" s="29"/>
      <c r="Y62" s="29"/>
      <c r="Z62" s="29"/>
    </row>
    <row r="63" spans="2:32" ht="21.95" customHeight="1" x14ac:dyDescent="0.4">
      <c r="B63" s="24"/>
      <c r="C63" s="25"/>
      <c r="D63" s="25"/>
      <c r="E63" s="25"/>
      <c r="F63" s="25"/>
      <c r="G63" s="25"/>
      <c r="H63" s="25"/>
      <c r="I63" s="25"/>
      <c r="J63" s="25"/>
      <c r="K63" s="26"/>
      <c r="L63" s="27" t="str">
        <f t="shared" si="3"/>
        <v/>
      </c>
      <c r="M63" s="27"/>
      <c r="N63" s="27"/>
      <c r="O63" s="27"/>
      <c r="P63" s="27"/>
      <c r="Q63" s="30"/>
      <c r="R63" s="31"/>
      <c r="S63" s="31"/>
      <c r="T63" s="31"/>
      <c r="U63" s="34" t="s">
        <v>47</v>
      </c>
      <c r="V63" s="35"/>
      <c r="W63" s="29" t="str">
        <f t="shared" si="4"/>
        <v/>
      </c>
      <c r="X63" s="29"/>
      <c r="Y63" s="29"/>
      <c r="Z63" s="29"/>
    </row>
    <row r="64" spans="2:32" ht="21.95" customHeight="1" x14ac:dyDescent="0.4">
      <c r="B64" s="24"/>
      <c r="C64" s="25"/>
      <c r="D64" s="25"/>
      <c r="E64" s="25"/>
      <c r="F64" s="25"/>
      <c r="G64" s="25"/>
      <c r="H64" s="25"/>
      <c r="I64" s="25"/>
      <c r="J64" s="25"/>
      <c r="K64" s="26"/>
      <c r="L64" s="27" t="str">
        <f t="shared" si="3"/>
        <v/>
      </c>
      <c r="M64" s="27"/>
      <c r="N64" s="27"/>
      <c r="O64" s="27"/>
      <c r="P64" s="27"/>
      <c r="Q64" s="30"/>
      <c r="R64" s="31"/>
      <c r="S64" s="31"/>
      <c r="T64" s="31"/>
      <c r="U64" s="34"/>
      <c r="V64" s="35"/>
      <c r="W64" s="29" t="str">
        <f t="shared" si="4"/>
        <v/>
      </c>
      <c r="X64" s="29"/>
      <c r="Y64" s="29"/>
      <c r="Z64" s="29"/>
    </row>
    <row r="65" spans="2:32" ht="21.95" customHeight="1" x14ac:dyDescent="0.4">
      <c r="B65" s="24"/>
      <c r="C65" s="25"/>
      <c r="D65" s="25"/>
      <c r="E65" s="25"/>
      <c r="F65" s="25"/>
      <c r="G65" s="25"/>
      <c r="H65" s="25"/>
      <c r="I65" s="25"/>
      <c r="J65" s="25"/>
      <c r="K65" s="26"/>
      <c r="L65" s="27" t="str">
        <f t="shared" si="3"/>
        <v/>
      </c>
      <c r="M65" s="27"/>
      <c r="N65" s="27"/>
      <c r="O65" s="27"/>
      <c r="P65" s="27"/>
      <c r="Q65" s="30"/>
      <c r="R65" s="31"/>
      <c r="S65" s="31"/>
      <c r="T65" s="31"/>
      <c r="U65" s="34"/>
      <c r="V65" s="35"/>
      <c r="W65" s="29" t="str">
        <f t="shared" si="4"/>
        <v/>
      </c>
      <c r="X65" s="29"/>
      <c r="Y65" s="29"/>
      <c r="Z65" s="29"/>
    </row>
    <row r="66" spans="2:32" ht="21.95" customHeight="1" x14ac:dyDescent="0.4">
      <c r="B66" s="24"/>
      <c r="C66" s="25"/>
      <c r="D66" s="25"/>
      <c r="E66" s="25"/>
      <c r="F66" s="25"/>
      <c r="G66" s="25"/>
      <c r="H66" s="25"/>
      <c r="I66" s="25"/>
      <c r="J66" s="25"/>
      <c r="K66" s="26"/>
      <c r="L66" s="27" t="str">
        <f t="shared" si="3"/>
        <v/>
      </c>
      <c r="M66" s="27"/>
      <c r="N66" s="27"/>
      <c r="O66" s="27"/>
      <c r="P66" s="27"/>
      <c r="Q66" s="30"/>
      <c r="R66" s="31"/>
      <c r="S66" s="31"/>
      <c r="T66" s="31"/>
      <c r="U66" s="34"/>
      <c r="V66" s="35"/>
      <c r="W66" s="29" t="str">
        <f t="shared" si="4"/>
        <v/>
      </c>
      <c r="X66" s="29"/>
      <c r="Y66" s="29"/>
      <c r="Z66" s="29"/>
    </row>
    <row r="67" spans="2:32" ht="21.95" customHeight="1" x14ac:dyDescent="0.4">
      <c r="B67" s="24"/>
      <c r="C67" s="25"/>
      <c r="D67" s="25"/>
      <c r="E67" s="25"/>
      <c r="F67" s="25"/>
      <c r="G67" s="25"/>
      <c r="H67" s="25"/>
      <c r="I67" s="25"/>
      <c r="J67" s="25"/>
      <c r="K67" s="26"/>
      <c r="L67" s="27" t="str">
        <f t="shared" si="3"/>
        <v/>
      </c>
      <c r="M67" s="27"/>
      <c r="N67" s="27"/>
      <c r="O67" s="27"/>
      <c r="P67" s="27"/>
      <c r="Q67" s="30"/>
      <c r="R67" s="31"/>
      <c r="S67" s="31"/>
      <c r="T67" s="31"/>
      <c r="U67" s="32"/>
      <c r="V67" s="33"/>
      <c r="W67" s="29" t="str">
        <f t="shared" si="4"/>
        <v/>
      </c>
      <c r="X67" s="29"/>
      <c r="Y67" s="29"/>
      <c r="Z67" s="29"/>
    </row>
    <row r="68" spans="2:32" ht="21.95" customHeight="1" x14ac:dyDescent="0.4">
      <c r="B68" s="24"/>
      <c r="C68" s="25"/>
      <c r="D68" s="25"/>
      <c r="E68" s="25"/>
      <c r="F68" s="25"/>
      <c r="G68" s="25"/>
      <c r="H68" s="25"/>
      <c r="I68" s="25"/>
      <c r="J68" s="25"/>
      <c r="K68" s="26"/>
      <c r="L68" s="27" t="str">
        <f t="shared" si="3"/>
        <v/>
      </c>
      <c r="M68" s="27"/>
      <c r="N68" s="27"/>
      <c r="O68" s="27"/>
      <c r="P68" s="27"/>
      <c r="Q68" s="30"/>
      <c r="R68" s="31"/>
      <c r="S68" s="31"/>
      <c r="T68" s="31"/>
      <c r="U68" s="32"/>
      <c r="V68" s="33"/>
      <c r="W68" s="29" t="str">
        <f t="shared" si="4"/>
        <v/>
      </c>
      <c r="X68" s="29"/>
      <c r="Y68" s="29"/>
      <c r="Z68" s="29"/>
    </row>
    <row r="69" spans="2:32" ht="21.95" customHeight="1" x14ac:dyDescent="0.4">
      <c r="B69" s="24"/>
      <c r="C69" s="25"/>
      <c r="D69" s="25"/>
      <c r="E69" s="25"/>
      <c r="F69" s="25"/>
      <c r="G69" s="25"/>
      <c r="H69" s="25"/>
      <c r="I69" s="25"/>
      <c r="J69" s="25"/>
      <c r="K69" s="26"/>
      <c r="L69" s="27" t="str">
        <f t="shared" si="3"/>
        <v/>
      </c>
      <c r="M69" s="27"/>
      <c r="N69" s="27"/>
      <c r="O69" s="27"/>
      <c r="P69" s="27"/>
      <c r="Q69" s="30"/>
      <c r="R69" s="31"/>
      <c r="S69" s="31"/>
      <c r="T69" s="31"/>
      <c r="U69" s="32"/>
      <c r="V69" s="33"/>
      <c r="W69" s="29" t="str">
        <f t="shared" si="4"/>
        <v/>
      </c>
      <c r="X69" s="29"/>
      <c r="Y69" s="29"/>
      <c r="Z69" s="29"/>
    </row>
    <row r="70" spans="2:32" ht="21.95" customHeight="1" x14ac:dyDescent="0.4">
      <c r="B70" s="24"/>
      <c r="C70" s="25"/>
      <c r="D70" s="25"/>
      <c r="E70" s="25"/>
      <c r="F70" s="25"/>
      <c r="G70" s="25"/>
      <c r="H70" s="25"/>
      <c r="I70" s="25"/>
      <c r="J70" s="25"/>
      <c r="K70" s="26"/>
      <c r="L70" s="27" t="str">
        <f t="shared" si="3"/>
        <v/>
      </c>
      <c r="M70" s="27"/>
      <c r="N70" s="27"/>
      <c r="O70" s="27"/>
      <c r="P70" s="27"/>
      <c r="Q70" s="28"/>
      <c r="R70" s="28"/>
      <c r="S70" s="28"/>
      <c r="T70" s="28"/>
      <c r="W70" s="29" t="str">
        <f t="shared" si="4"/>
        <v/>
      </c>
      <c r="X70" s="29"/>
      <c r="Y70" s="29"/>
      <c r="Z70" s="29"/>
    </row>
    <row r="71" spans="2:32" ht="21.95" customHeight="1" x14ac:dyDescent="0.4">
      <c r="B71" s="24"/>
      <c r="C71" s="25"/>
      <c r="D71" s="25"/>
      <c r="E71" s="25"/>
      <c r="F71" s="25"/>
      <c r="G71" s="25"/>
      <c r="H71" s="25"/>
      <c r="I71" s="25"/>
      <c r="J71" s="25"/>
      <c r="K71" s="26"/>
      <c r="L71" s="27" t="str">
        <f t="shared" si="3"/>
        <v/>
      </c>
      <c r="M71" s="27"/>
      <c r="N71" s="27"/>
      <c r="O71" s="27"/>
      <c r="P71" s="27"/>
      <c r="Q71" s="28"/>
      <c r="R71" s="28"/>
      <c r="S71" s="28"/>
      <c r="T71" s="28"/>
      <c r="W71" s="29" t="str">
        <f t="shared" si="4"/>
        <v/>
      </c>
      <c r="X71" s="29"/>
      <c r="Y71" s="29"/>
      <c r="Z71" s="29"/>
    </row>
    <row r="72" spans="2:32" ht="21.95" customHeight="1" x14ac:dyDescent="0.4">
      <c r="B72" s="24"/>
      <c r="C72" s="25"/>
      <c r="D72" s="25"/>
      <c r="E72" s="25"/>
      <c r="F72" s="25"/>
      <c r="G72" s="25"/>
      <c r="H72" s="25"/>
      <c r="I72" s="25"/>
      <c r="J72" s="25"/>
      <c r="K72" s="26"/>
      <c r="L72" s="27" t="str">
        <f t="shared" si="3"/>
        <v/>
      </c>
      <c r="M72" s="27"/>
      <c r="N72" s="27"/>
      <c r="O72" s="27"/>
      <c r="P72" s="27"/>
      <c r="Q72" s="28"/>
      <c r="R72" s="28"/>
      <c r="S72" s="28"/>
      <c r="T72" s="28"/>
      <c r="W72" s="29" t="str">
        <f t="shared" si="4"/>
        <v/>
      </c>
      <c r="X72" s="29"/>
      <c r="Y72" s="29"/>
      <c r="Z72" s="29"/>
    </row>
    <row r="73" spans="2:32" ht="21.95" customHeight="1" x14ac:dyDescent="0.4">
      <c r="B73" s="24"/>
      <c r="C73" s="25"/>
      <c r="D73" s="25"/>
      <c r="E73" s="25"/>
      <c r="F73" s="25"/>
      <c r="G73" s="25"/>
      <c r="H73" s="25"/>
      <c r="I73" s="25"/>
      <c r="J73" s="25"/>
      <c r="K73" s="26"/>
      <c r="L73" s="27" t="str">
        <f t="shared" si="3"/>
        <v/>
      </c>
      <c r="M73" s="27"/>
      <c r="N73" s="27"/>
      <c r="O73" s="27"/>
      <c r="P73" s="27"/>
      <c r="Q73" s="28"/>
      <c r="R73" s="28"/>
      <c r="S73" s="28"/>
      <c r="T73" s="28"/>
      <c r="W73" s="29" t="str">
        <f t="shared" si="4"/>
        <v/>
      </c>
      <c r="X73" s="29"/>
      <c r="Y73" s="29"/>
      <c r="Z73" s="29"/>
    </row>
    <row r="74" spans="2:32" ht="21.95" customHeight="1" x14ac:dyDescent="0.4">
      <c r="B74" s="24"/>
      <c r="C74" s="25"/>
      <c r="D74" s="25"/>
      <c r="E74" s="25"/>
      <c r="F74" s="25"/>
      <c r="G74" s="25"/>
      <c r="H74" s="25"/>
      <c r="I74" s="25"/>
      <c r="J74" s="25"/>
      <c r="K74" s="26"/>
      <c r="L74" s="27" t="str">
        <f t="shared" si="3"/>
        <v/>
      </c>
      <c r="M74" s="27"/>
      <c r="N74" s="27"/>
      <c r="O74" s="27"/>
      <c r="P74" s="27"/>
      <c r="Q74" s="28"/>
      <c r="R74" s="28"/>
      <c r="S74" s="28"/>
      <c r="T74" s="28"/>
      <c r="W74" s="29" t="str">
        <f t="shared" si="4"/>
        <v/>
      </c>
      <c r="X74" s="29"/>
      <c r="Y74" s="29"/>
      <c r="Z74" s="29"/>
    </row>
    <row r="75" spans="2:32" ht="21.95" customHeight="1" x14ac:dyDescent="0.4">
      <c r="B75" s="22" t="s">
        <v>63</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2:32" ht="21.95" customHeight="1" x14ac:dyDescent="0.4">
      <c r="B76" s="22"/>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2:32" ht="21.95" customHeight="1" x14ac:dyDescent="0.4">
      <c r="B77" s="22"/>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35433070866141736" bottom="0.19685039370078741" header="0.31496062992125984" footer="0.31496062992125984"/>
  <pageSetup paperSize="9" scale="73"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感染症又は災害理由の申請様式（通所介護等）</vt:lpstr>
      <vt:lpstr>'感染症又は災害理由の申請様式（通所介護等）'!Print_Area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RN6010930KBYS</dc:creator>
  <cp:lastModifiedBy>RN530649ISI</cp:lastModifiedBy>
  <cp:lastPrinted>2021-03-18T05:07:37Z</cp:lastPrinted>
  <dcterms:created xsi:type="dcterms:W3CDTF">2021-03-18T01:13:58Z</dcterms:created>
  <dcterms:modified xsi:type="dcterms:W3CDTF">2021-03-18T05:08:36Z</dcterms:modified>
</cp:coreProperties>
</file>