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eo\04\6C002_BUNKA\専用\01.文化振興係\K.公募型補助金\01_制度設計\要綱・様式\"/>
    </mc:Choice>
  </mc:AlternateContent>
  <xr:revisionPtr revIDLastSave="0" documentId="13_ncr:1_{741B103E-0487-4274-AFC3-E4A8790C6FFB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予算書" sheetId="2" r:id="rId1"/>
    <sheet name="記入例" sheetId="5" r:id="rId2"/>
  </sheets>
  <definedNames>
    <definedName name="_xlnm.Print_Area" localSheetId="1">記入例!$A$1:$J$116</definedName>
    <definedName name="_xlnm.Print_Area" localSheetId="0">予算書!$A$1:$J$116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5" l="1"/>
  <c r="I110" i="5"/>
  <c r="I109" i="5"/>
  <c r="I108" i="5"/>
  <c r="C108" i="5" s="1"/>
  <c r="I107" i="5"/>
  <c r="I106" i="5"/>
  <c r="I105" i="5"/>
  <c r="I104" i="5"/>
  <c r="I103" i="5"/>
  <c r="I102" i="5"/>
  <c r="C102" i="5" s="1"/>
  <c r="I101" i="5"/>
  <c r="C101" i="5" s="1"/>
  <c r="I100" i="5"/>
  <c r="I99" i="5"/>
  <c r="C99" i="5" s="1"/>
  <c r="I98" i="5"/>
  <c r="C98" i="5"/>
  <c r="I97" i="5"/>
  <c r="I96" i="5"/>
  <c r="I95" i="5"/>
  <c r="C95" i="5"/>
  <c r="I94" i="5"/>
  <c r="C94" i="5"/>
  <c r="I93" i="5"/>
  <c r="I92" i="5"/>
  <c r="C92" i="5" s="1"/>
  <c r="I91" i="5"/>
  <c r="I90" i="5"/>
  <c r="I89" i="5"/>
  <c r="I88" i="5"/>
  <c r="I87" i="5"/>
  <c r="I86" i="5"/>
  <c r="I85" i="5"/>
  <c r="C85" i="5"/>
  <c r="I84" i="5"/>
  <c r="I83" i="5"/>
  <c r="C83" i="5" s="1"/>
  <c r="I82" i="5"/>
  <c r="C80" i="5" s="1"/>
  <c r="I81" i="5"/>
  <c r="I80" i="5"/>
  <c r="I79" i="5"/>
  <c r="I78" i="5"/>
  <c r="C78" i="5"/>
  <c r="I77" i="5"/>
  <c r="I76" i="5"/>
  <c r="C76" i="5"/>
  <c r="I75" i="5"/>
  <c r="I74" i="5"/>
  <c r="I73" i="5"/>
  <c r="C73" i="5" s="1"/>
  <c r="I72" i="5"/>
  <c r="I71" i="5"/>
  <c r="I70" i="5"/>
  <c r="I69" i="5"/>
  <c r="I68" i="5"/>
  <c r="I67" i="5"/>
  <c r="I66" i="5"/>
  <c r="C66" i="5" s="1"/>
  <c r="I65" i="5"/>
  <c r="I64" i="5"/>
  <c r="I63" i="5"/>
  <c r="I62" i="5"/>
  <c r="I61" i="5"/>
  <c r="I60" i="5"/>
  <c r="I59" i="5"/>
  <c r="I58" i="5"/>
  <c r="I57" i="5"/>
  <c r="I56" i="5"/>
  <c r="I55" i="5"/>
  <c r="C55" i="5" s="1"/>
  <c r="I54" i="5"/>
  <c r="I53" i="5"/>
  <c r="I52" i="5"/>
  <c r="I51" i="5"/>
  <c r="I50" i="5"/>
  <c r="C48" i="5" s="1"/>
  <c r="I49" i="5"/>
  <c r="I48" i="5"/>
  <c r="I38" i="5"/>
  <c r="I37" i="5"/>
  <c r="I36" i="5"/>
  <c r="I35" i="5"/>
  <c r="I34" i="5"/>
  <c r="I33" i="5"/>
  <c r="C33" i="5" s="1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C9" i="5" s="1"/>
  <c r="I88" i="2"/>
  <c r="I87" i="2"/>
  <c r="I86" i="2"/>
  <c r="I85" i="2"/>
  <c r="I77" i="2"/>
  <c r="I76" i="2"/>
  <c r="C76" i="2" s="1"/>
  <c r="I75" i="2"/>
  <c r="I74" i="2"/>
  <c r="I73" i="2"/>
  <c r="I67" i="2"/>
  <c r="I111" i="2"/>
  <c r="I110" i="2"/>
  <c r="I109" i="2"/>
  <c r="I108" i="2"/>
  <c r="I107" i="2"/>
  <c r="I106" i="2"/>
  <c r="I105" i="2"/>
  <c r="I104" i="2"/>
  <c r="I103" i="2"/>
  <c r="I102" i="2"/>
  <c r="I101" i="2"/>
  <c r="C101" i="2" s="1"/>
  <c r="I100" i="2"/>
  <c r="I99" i="2"/>
  <c r="I98" i="2"/>
  <c r="C98" i="2" s="1"/>
  <c r="I97" i="2"/>
  <c r="I96" i="2"/>
  <c r="I95" i="2"/>
  <c r="I94" i="2"/>
  <c r="C94" i="2" s="1"/>
  <c r="I93" i="2"/>
  <c r="I92" i="2"/>
  <c r="I91" i="2"/>
  <c r="I90" i="2"/>
  <c r="I89" i="2"/>
  <c r="I84" i="2"/>
  <c r="I83" i="2"/>
  <c r="I82" i="2"/>
  <c r="I81" i="2"/>
  <c r="I80" i="2"/>
  <c r="I79" i="2"/>
  <c r="I78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38" i="2"/>
  <c r="I37" i="2"/>
  <c r="I36" i="2"/>
  <c r="I35" i="2"/>
  <c r="I34" i="2"/>
  <c r="I33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C23" i="5" l="1"/>
  <c r="C14" i="5"/>
  <c r="C32" i="5" s="1"/>
  <c r="C39" i="5" s="1"/>
  <c r="C70" i="5"/>
  <c r="C61" i="5"/>
  <c r="C113" i="5" s="1"/>
  <c r="C89" i="5"/>
  <c r="C114" i="5" s="1"/>
  <c r="C85" i="2"/>
  <c r="C73" i="2"/>
  <c r="C83" i="2"/>
  <c r="C61" i="2"/>
  <c r="C33" i="2"/>
  <c r="C66" i="2"/>
  <c r="C89" i="2"/>
  <c r="C92" i="2"/>
  <c r="C99" i="2"/>
  <c r="C70" i="2"/>
  <c r="C108" i="2"/>
  <c r="C14" i="2"/>
  <c r="C78" i="2"/>
  <c r="C95" i="2"/>
  <c r="C102" i="2"/>
  <c r="C55" i="2"/>
  <c r="C80" i="2"/>
  <c r="C23" i="2"/>
  <c r="C9" i="2"/>
  <c r="C48" i="2"/>
  <c r="C112" i="5" l="1"/>
  <c r="H116" i="5" s="1"/>
  <c r="K41" i="5"/>
  <c r="C114" i="2"/>
  <c r="C113" i="2"/>
  <c r="K41" i="2" s="1"/>
  <c r="C32" i="2"/>
  <c r="C39" i="2" s="1"/>
  <c r="M41" i="5" l="1"/>
  <c r="C41" i="5" s="1"/>
  <c r="L41" i="5"/>
  <c r="M41" i="2"/>
  <c r="C41" i="2" s="1"/>
  <c r="L41" i="2"/>
  <c r="C112" i="2"/>
  <c r="H116" i="2" l="1"/>
</calcChain>
</file>

<file path=xl/sharedStrings.xml><?xml version="1.0" encoding="utf-8"?>
<sst xmlns="http://schemas.openxmlformats.org/spreadsheetml/2006/main" count="343" uniqueCount="78">
  <si>
    <t>収支予算書</t>
    <rPh sb="0" eb="5">
      <t>シュウシヨサンショ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</si>
  <si>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</si>
  <si>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</si>
  <si>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</si>
  <si>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</si>
  <si>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</si>
  <si>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</si>
  <si>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=</t>
    <phoneticPr fontId="1"/>
  </si>
  <si>
    <t>入場料</t>
    <rPh sb="0" eb="3">
      <t>ニュウジョウリョウ</t>
    </rPh>
    <phoneticPr fontId="1"/>
  </si>
  <si>
    <t>協賛金</t>
    <rPh sb="0" eb="3">
      <t>キョウサンキン</t>
    </rPh>
    <phoneticPr fontId="1"/>
  </si>
  <si>
    <t>音楽・文芸・美術費</t>
    <phoneticPr fontId="1"/>
  </si>
  <si>
    <t>会場・舞台費</t>
    <phoneticPr fontId="1"/>
  </si>
  <si>
    <t>印刷費</t>
    <phoneticPr fontId="1"/>
  </si>
  <si>
    <t>保険費</t>
    <phoneticPr fontId="1"/>
  </si>
  <si>
    <t>宣伝費</t>
  </si>
  <si>
    <t>旅費</t>
    <phoneticPr fontId="1"/>
  </si>
  <si>
    <t>費目</t>
    <rPh sb="0" eb="2">
      <t>ヒモク</t>
    </rPh>
    <phoneticPr fontId="1"/>
  </si>
  <si>
    <t>団体または個人名</t>
    <rPh sb="0" eb="2">
      <t>ダンタイ</t>
    </rPh>
    <rPh sb="5" eb="8">
      <t>コジンメイ</t>
    </rPh>
    <phoneticPr fontId="1"/>
  </si>
  <si>
    <t>その他収入
（広告料・物販売り上げ等）</t>
    <rPh sb="2" eb="3">
      <t>タ</t>
    </rPh>
    <rPh sb="3" eb="5">
      <t>シュウニュウ</t>
    </rPh>
    <rPh sb="7" eb="10">
      <t>コウコクリョウ</t>
    </rPh>
    <rPh sb="11" eb="14">
      <t>ブッパンウ</t>
    </rPh>
    <rPh sb="15" eb="16">
      <t>ア</t>
    </rPh>
    <rPh sb="17" eb="18">
      <t>ナド</t>
    </rPh>
    <phoneticPr fontId="1"/>
  </si>
  <si>
    <t>備考</t>
    <rPh sb="0" eb="2">
      <t>ビコウ</t>
    </rPh>
    <phoneticPr fontId="1"/>
  </si>
  <si>
    <t>小計（事業収入合計）</t>
    <rPh sb="0" eb="2">
      <t>ショウケイ</t>
    </rPh>
    <rPh sb="3" eb="7">
      <t>ジギョウシュウニュウ</t>
    </rPh>
    <rPh sb="7" eb="9">
      <t>ゴウケイ</t>
    </rPh>
    <phoneticPr fontId="1"/>
  </si>
  <si>
    <t>補助対象経費合計</t>
    <rPh sb="0" eb="4">
      <t>ホジョタイショウ</t>
    </rPh>
    <rPh sb="4" eb="6">
      <t>ケイヒ</t>
    </rPh>
    <rPh sb="6" eb="8">
      <t>ゴウケイ</t>
    </rPh>
    <phoneticPr fontId="1"/>
  </si>
  <si>
    <t>補助対象外経費合計</t>
    <rPh sb="0" eb="5">
      <t>ホジョタイショウガイ</t>
    </rPh>
    <rPh sb="5" eb="7">
      <t>ケイヒ</t>
    </rPh>
    <rPh sb="7" eb="9">
      <t>ゴウケイ</t>
    </rPh>
    <phoneticPr fontId="1"/>
  </si>
  <si>
    <t>対象経費</t>
    <rPh sb="0" eb="4">
      <t>タイショウケイヒ</t>
    </rPh>
    <phoneticPr fontId="1"/>
  </si>
  <si>
    <t>補助対象外経費</t>
    <rPh sb="0" eb="7">
      <t>ホジョタイショウガイケイヒ</t>
    </rPh>
    <phoneticPr fontId="1"/>
  </si>
  <si>
    <t>〈収入〉</t>
    <phoneticPr fontId="1"/>
  </si>
  <si>
    <t>自己負担金</t>
    <phoneticPr fontId="1"/>
  </si>
  <si>
    <t>〈支出〉</t>
    <phoneticPr fontId="1"/>
  </si>
  <si>
    <t>※ 収入合計（Ａ）＝ 支出合計（Ｂ）となるように記入して下さい。</t>
    <phoneticPr fontId="1"/>
  </si>
  <si>
    <t>収入合計（A）</t>
    <rPh sb="0" eb="2">
      <t>シュウニュウ</t>
    </rPh>
    <rPh sb="2" eb="4">
      <t>ゴウケイ</t>
    </rPh>
    <phoneticPr fontId="1"/>
  </si>
  <si>
    <t>支出合計（B）</t>
    <rPh sb="0" eb="4">
      <t>シシュツゴウケイ</t>
    </rPh>
    <phoneticPr fontId="1"/>
  </si>
  <si>
    <t>補助金の種類</t>
    <rPh sb="0" eb="3">
      <t>ホジョキン</t>
    </rPh>
    <rPh sb="4" eb="6">
      <t>シュルイ</t>
    </rPh>
    <phoneticPr fontId="1"/>
  </si>
  <si>
    <t>=</t>
  </si>
  <si>
    <t>食糧費</t>
    <rPh sb="0" eb="3">
      <t>ショクリョウヒ</t>
    </rPh>
    <phoneticPr fontId="1"/>
  </si>
  <si>
    <t>会議費</t>
    <rPh sb="0" eb="3">
      <t>カイギヒ</t>
    </rPh>
    <phoneticPr fontId="1"/>
  </si>
  <si>
    <t>事前練習・準備費</t>
    <phoneticPr fontId="1"/>
  </si>
  <si>
    <t>賞金・商品代</t>
    <rPh sb="0" eb="2">
      <t>ショウキン</t>
    </rPh>
    <rPh sb="3" eb="6">
      <t>ショウヒンダイ</t>
    </rPh>
    <phoneticPr fontId="1"/>
  </si>
  <si>
    <t>記録費</t>
    <phoneticPr fontId="1"/>
  </si>
  <si>
    <t>振込手数料</t>
    <phoneticPr fontId="1"/>
  </si>
  <si>
    <t>間接費</t>
    <phoneticPr fontId="1"/>
  </si>
  <si>
    <t>その他</t>
    <phoneticPr fontId="1"/>
  </si>
  <si>
    <t>エラーチェック</t>
    <phoneticPr fontId="1"/>
  </si>
  <si>
    <t>第3号様式</t>
    <rPh sb="0" eb="1">
      <t>ダイ</t>
    </rPh>
    <rPh sb="2" eb="3">
      <t>ゴウ</t>
    </rPh>
    <rPh sb="3" eb="5">
      <t>ヨウシキ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</si>
  <si>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</si>
  <si>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</si>
  <si>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>小児</t>
    <rPh sb="0" eb="2">
      <t>ショウニ</t>
    </rPh>
    <phoneticPr fontId="1"/>
  </si>
  <si>
    <t>人</t>
    <rPh sb="0" eb="1">
      <t>ニン</t>
    </rPh>
    <phoneticPr fontId="1"/>
  </si>
  <si>
    <t>●●会社</t>
    <rPh sb="2" eb="4">
      <t>カイシャ</t>
    </rPh>
    <phoneticPr fontId="1"/>
  </si>
  <si>
    <t>◆◆会社</t>
    <rPh sb="2" eb="4">
      <t>カイシャ</t>
    </rPh>
    <phoneticPr fontId="1"/>
  </si>
  <si>
    <t>物販</t>
    <rPh sb="0" eb="2">
      <t>ブッパン</t>
    </rPh>
    <phoneticPr fontId="1"/>
  </si>
  <si>
    <t>指揮者謝礼</t>
    <rPh sb="0" eb="3">
      <t>シキシャ</t>
    </rPh>
    <rPh sb="3" eb="5">
      <t>シャレイ</t>
    </rPh>
    <phoneticPr fontId="1"/>
  </si>
  <si>
    <t>船橋ー市川</t>
    <rPh sb="0" eb="2">
      <t>フナバシ</t>
    </rPh>
    <rPh sb="3" eb="5">
      <t>イチカワ</t>
    </rPh>
    <phoneticPr fontId="1"/>
  </si>
  <si>
    <t>回</t>
    <rPh sb="0" eb="1">
      <t>カイ</t>
    </rPh>
    <phoneticPr fontId="1"/>
  </si>
  <si>
    <t>審査員謝礼</t>
    <rPh sb="0" eb="3">
      <t>シンサイン</t>
    </rPh>
    <rPh sb="3" eb="5">
      <t>シャレイ</t>
    </rPh>
    <phoneticPr fontId="1"/>
  </si>
  <si>
    <t>会場使用料</t>
    <rPh sb="0" eb="2">
      <t>カイジョウ</t>
    </rPh>
    <rPh sb="2" eb="5">
      <t>シヨウリョウ</t>
    </rPh>
    <phoneticPr fontId="1"/>
  </si>
  <si>
    <t>枚</t>
    <rPh sb="0" eb="1">
      <t>マイ</t>
    </rPh>
    <phoneticPr fontId="1"/>
  </si>
  <si>
    <t>本</t>
    <rPh sb="0" eb="1">
      <t>ホン</t>
    </rPh>
    <phoneticPr fontId="1"/>
  </si>
  <si>
    <t>トロフィー代</t>
    <rPh sb="5" eb="6">
      <t>ダイ</t>
    </rPh>
    <phoneticPr fontId="1"/>
  </si>
  <si>
    <t>文化芸術活動拡大事業</t>
  </si>
  <si>
    <t>●●楽団</t>
    <rPh sb="2" eb="4">
      <t>ガクダン</t>
    </rPh>
    <phoneticPr fontId="1"/>
  </si>
  <si>
    <t>お茶代</t>
    <rPh sb="1" eb="3">
      <t>チャダイ</t>
    </rPh>
    <phoneticPr fontId="1"/>
  </si>
  <si>
    <t>案内状</t>
    <rPh sb="0" eb="3">
      <t>アンナイジョウ</t>
    </rPh>
    <phoneticPr fontId="1"/>
  </si>
  <si>
    <t>式</t>
    <rPh sb="0" eb="1">
      <t>シキ</t>
    </rPh>
    <phoneticPr fontId="1"/>
  </si>
  <si>
    <t>賞金</t>
    <rPh sb="0" eb="2">
      <t>ショウキン</t>
    </rPh>
    <phoneticPr fontId="1"/>
  </si>
  <si>
    <t>補助金</t>
    <phoneticPr fontId="1"/>
  </si>
  <si>
    <t>謝金・人件費</t>
    <phoneticPr fontId="1"/>
  </si>
  <si>
    <t>通信費</t>
    <phoneticPr fontId="1"/>
  </si>
  <si>
    <t>有償頒布作成費</t>
    <rPh sb="0" eb="2">
      <t>ユウショウ</t>
    </rPh>
    <rPh sb="2" eb="4">
      <t>ハンプ</t>
    </rPh>
    <rPh sb="4" eb="6">
      <t>サクセイ</t>
    </rPh>
    <rPh sb="6" eb="7">
      <t>ヒ</t>
    </rPh>
    <phoneticPr fontId="1"/>
  </si>
  <si>
    <t>事業関係団体（主催者・共催者）の構成員や会員に支払う経費</t>
    <rPh sb="0" eb="2">
      <t>ジギョウ</t>
    </rPh>
    <rPh sb="2" eb="4">
      <t>カンケイ</t>
    </rPh>
    <rPh sb="4" eb="6">
      <t>ダンタイ</t>
    </rPh>
    <rPh sb="7" eb="10">
      <t>シュサイシャ</t>
    </rPh>
    <rPh sb="11" eb="14">
      <t>キョウサイシャ</t>
    </rPh>
    <rPh sb="16" eb="19">
      <t>コウセイイン</t>
    </rPh>
    <rPh sb="20" eb="22">
      <t>カイイン</t>
    </rPh>
    <rPh sb="23" eb="25">
      <t>シハラ</t>
    </rPh>
    <rPh sb="26" eb="28">
      <t>ケイヒ</t>
    </rPh>
    <phoneticPr fontId="1"/>
  </si>
  <si>
    <t>駐車代</t>
    <phoneticPr fontId="1"/>
  </si>
  <si>
    <t>ポスター</t>
  </si>
  <si>
    <t>交際費・接待費</t>
    <rPh sb="0" eb="3">
      <t>コウサイヒ</t>
    </rPh>
    <rPh sb="4" eb="7">
      <t>セッタイヒ</t>
    </rPh>
    <phoneticPr fontId="1"/>
  </si>
  <si>
    <t>会員事業当日日当</t>
    <rPh sb="0" eb="2">
      <t>カイイン</t>
    </rPh>
    <rPh sb="2" eb="4">
      <t>ジギョウ</t>
    </rPh>
    <rPh sb="4" eb="6">
      <t>トウジツ</t>
    </rPh>
    <rPh sb="6" eb="8">
      <t>ニットウ</t>
    </rPh>
    <phoneticPr fontId="1"/>
  </si>
  <si>
    <t>人</t>
    <rPh sb="0" eb="1">
      <t>ヒト</t>
    </rPh>
    <phoneticPr fontId="1"/>
  </si>
  <si>
    <t>振込手数料</t>
    <rPh sb="0" eb="2">
      <t>フリコミ</t>
    </rPh>
    <rPh sb="2" eb="5">
      <t>テスウリョウ</t>
    </rPh>
    <phoneticPr fontId="1"/>
  </si>
  <si>
    <t>220円×1回、330円×2回</t>
    <rPh sb="3" eb="4">
      <t>エン</t>
    </rPh>
    <rPh sb="6" eb="7">
      <t>カイ</t>
    </rPh>
    <rPh sb="11" eb="12">
      <t>エン</t>
    </rPh>
    <rPh sb="14" eb="15">
      <t>カイ</t>
    </rPh>
    <phoneticPr fontId="1"/>
  </si>
  <si>
    <t>ボールペン</t>
    <phoneticPr fontId="1"/>
  </si>
  <si>
    <t>自己負担金</t>
    <rPh sb="0" eb="4">
      <t>ジコフタン</t>
    </rPh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</si>
</sst>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0" xfId="0" applyFont="1">
      <alignment vertical="center"/>
    </xf>
    <xf numFmtId="38" fontId="0" fillId="0" borderId="27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38" fontId="0" fillId="0" borderId="44" xfId="1" applyFont="1" applyBorder="1">
      <alignment vertical="center"/>
    </xf>
    <xf numFmtId="0" fontId="0" fillId="2" borderId="11" xfId="0" applyFill="1" applyBorder="1" applyAlignment="1" applyProtection="1">
      <alignment vertical="center" shrinkToFit="1"/>
      <protection locked="0"/>
    </xf>
    <xf numFmtId="38" fontId="0" fillId="2" borderId="12" xfId="1" applyFont="1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38" fontId="0" fillId="2" borderId="20" xfId="1" applyFont="1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vertical="center" shrinkToFit="1"/>
      <protection locked="0"/>
    </xf>
    <xf numFmtId="38" fontId="0" fillId="2" borderId="16" xfId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38" fontId="0" fillId="2" borderId="7" xfId="1" applyFont="1" applyFill="1" applyBorder="1" applyAlignment="1" applyProtection="1">
      <alignment vertical="center" shrinkToFit="1"/>
      <protection locked="0"/>
    </xf>
    <xf numFmtId="0" fontId="0" fillId="2" borderId="29" xfId="0" applyFill="1" applyBorder="1" applyAlignment="1" applyProtection="1">
      <alignment vertical="center" shrinkToFit="1"/>
      <protection locked="0"/>
    </xf>
    <xf numFmtId="38" fontId="0" fillId="2" borderId="30" xfId="1" applyFont="1" applyFill="1" applyBorder="1" applyAlignment="1" applyProtection="1">
      <alignment vertical="center" shrinkToFit="1"/>
      <protection locked="0"/>
    </xf>
    <xf numFmtId="0" fontId="0" fillId="2" borderId="33" xfId="0" applyFill="1" applyBorder="1" applyAlignment="1" applyProtection="1">
      <alignment vertical="center" shrinkToFit="1"/>
      <protection locked="0"/>
    </xf>
    <xf numFmtId="38" fontId="0" fillId="2" borderId="34" xfId="1" applyFont="1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41" xfId="0" applyFill="1" applyBorder="1" applyAlignment="1" applyProtection="1">
      <alignment vertical="center" shrinkToFit="1"/>
      <protection locked="0"/>
    </xf>
    <xf numFmtId="38" fontId="0" fillId="2" borderId="39" xfId="1" applyFont="1" applyFill="1" applyBorder="1" applyAlignment="1" applyProtection="1">
      <alignment vertical="center" shrinkToFit="1"/>
      <protection locked="0"/>
    </xf>
    <xf numFmtId="38" fontId="0" fillId="2" borderId="9" xfId="1" applyFont="1" applyFill="1" applyBorder="1" applyAlignment="1" applyProtection="1">
      <alignment vertical="center" shrinkToFit="1"/>
      <protection locked="0"/>
    </xf>
    <xf numFmtId="38" fontId="0" fillId="2" borderId="42" xfId="1" applyFont="1" applyFill="1" applyBorder="1" applyAlignment="1" applyProtection="1">
      <alignment vertical="center" shrinkToFit="1"/>
      <protection locked="0"/>
    </xf>
    <xf numFmtId="38" fontId="0" fillId="2" borderId="11" xfId="1" applyFont="1" applyFill="1" applyBorder="1" applyAlignment="1" applyProtection="1">
      <alignment vertical="center" shrinkToFit="1"/>
      <protection locked="0"/>
    </xf>
    <xf numFmtId="38" fontId="0" fillId="2" borderId="19" xfId="1" applyFont="1" applyFill="1" applyBorder="1" applyAlignment="1" applyProtection="1">
      <alignment vertical="center" shrinkToFit="1"/>
      <protection locked="0"/>
    </xf>
    <xf numFmtId="38" fontId="0" fillId="2" borderId="15" xfId="1" applyFont="1" applyFill="1" applyBorder="1" applyAlignment="1" applyProtection="1">
      <alignment vertical="center" shrinkToFit="1"/>
      <protection locked="0"/>
    </xf>
    <xf numFmtId="38" fontId="0" fillId="2" borderId="5" xfId="1" applyFont="1" applyFill="1" applyBorder="1" applyAlignment="1" applyProtection="1">
      <alignment vertical="center" shrinkToFit="1"/>
      <protection locked="0"/>
    </xf>
    <xf numFmtId="38" fontId="0" fillId="2" borderId="29" xfId="1" applyFont="1" applyFill="1" applyBorder="1" applyAlignment="1" applyProtection="1">
      <alignment vertical="center" shrinkToFit="1"/>
      <protection locked="0"/>
    </xf>
    <xf numFmtId="38" fontId="0" fillId="2" borderId="33" xfId="1" applyFont="1" applyFill="1" applyBorder="1" applyAlignment="1" applyProtection="1">
      <alignment vertical="center" shrinkToFit="1"/>
      <protection locked="0"/>
    </xf>
    <xf numFmtId="38" fontId="0" fillId="2" borderId="3" xfId="1" applyFont="1" applyFill="1" applyBorder="1" applyAlignment="1" applyProtection="1">
      <alignment vertical="center" shrinkToFit="1"/>
      <protection locked="0"/>
    </xf>
    <xf numFmtId="38" fontId="0" fillId="2" borderId="1" xfId="1" applyFont="1" applyFill="1" applyBorder="1" applyAlignment="1" applyProtection="1">
      <alignment vertical="center" shrinkToFit="1"/>
      <protection locked="0"/>
    </xf>
    <xf numFmtId="38" fontId="0" fillId="2" borderId="41" xfId="1" applyFont="1" applyFill="1" applyBorder="1" applyAlignment="1" applyProtection="1">
      <alignment vertical="center" shrinkToFit="1"/>
      <protection locked="0"/>
    </xf>
    <xf numFmtId="38" fontId="0" fillId="2" borderId="11" xfId="1" applyFont="1" applyFill="1" applyBorder="1" applyAlignment="1" applyProtection="1">
      <alignment vertical="center" shrinkToFit="1"/>
    </xf>
    <xf numFmtId="38" fontId="0" fillId="2" borderId="12" xfId="1" applyFont="1" applyFill="1" applyBorder="1" applyAlignment="1" applyProtection="1">
      <alignment vertical="center" shrinkToFit="1"/>
    </xf>
    <xf numFmtId="38" fontId="0" fillId="0" borderId="14" xfId="1" applyFont="1" applyBorder="1" applyProtection="1">
      <alignment vertical="center"/>
    </xf>
    <xf numFmtId="38" fontId="0" fillId="2" borderId="19" xfId="1" applyFont="1" applyFill="1" applyBorder="1" applyAlignment="1" applyProtection="1">
      <alignment vertical="center" shrinkToFit="1"/>
    </xf>
    <xf numFmtId="38" fontId="0" fillId="2" borderId="20" xfId="1" applyFont="1" applyFill="1" applyBorder="1" applyAlignment="1" applyProtection="1">
      <alignment vertical="center" shrinkToFit="1"/>
    </xf>
    <xf numFmtId="38" fontId="0" fillId="0" borderId="22" xfId="1" applyFont="1" applyBorder="1" applyProtection="1">
      <alignment vertical="center"/>
    </xf>
    <xf numFmtId="38" fontId="0" fillId="2" borderId="15" xfId="1" applyFont="1" applyFill="1" applyBorder="1" applyAlignment="1" applyProtection="1">
      <alignment vertical="center" shrinkToFit="1"/>
    </xf>
    <xf numFmtId="38" fontId="0" fillId="2" borderId="16" xfId="1" applyFont="1" applyFill="1" applyBorder="1" applyAlignment="1" applyProtection="1">
      <alignment vertical="center" shrinkToFit="1"/>
    </xf>
    <xf numFmtId="38" fontId="0" fillId="0" borderId="18" xfId="1" applyFont="1" applyBorder="1" applyProtection="1">
      <alignment vertical="center"/>
    </xf>
    <xf numFmtId="38" fontId="0" fillId="2" borderId="5" xfId="1" applyFont="1" applyFill="1" applyBorder="1" applyAlignment="1" applyProtection="1">
      <alignment vertical="center" shrinkToFit="1"/>
    </xf>
    <xf numFmtId="38" fontId="0" fillId="2" borderId="7" xfId="1" applyFont="1" applyFill="1" applyBorder="1" applyAlignment="1" applyProtection="1">
      <alignment vertical="center" shrinkToFit="1"/>
    </xf>
    <xf numFmtId="38" fontId="0" fillId="2" borderId="29" xfId="1" applyFont="1" applyFill="1" applyBorder="1" applyAlignment="1" applyProtection="1">
      <alignment vertical="center" shrinkToFit="1"/>
    </xf>
    <xf numFmtId="38" fontId="0" fillId="2" borderId="30" xfId="1" applyFont="1" applyFill="1" applyBorder="1" applyAlignment="1" applyProtection="1">
      <alignment vertical="center" shrinkToFit="1"/>
    </xf>
    <xf numFmtId="38" fontId="0" fillId="0" borderId="32" xfId="1" applyFont="1" applyBorder="1" applyProtection="1">
      <alignment vertical="center"/>
    </xf>
    <xf numFmtId="38" fontId="0" fillId="0" borderId="27" xfId="1" applyFont="1" applyBorder="1" applyProtection="1">
      <alignment vertical="center"/>
    </xf>
    <xf numFmtId="38" fontId="0" fillId="2" borderId="33" xfId="1" applyFont="1" applyFill="1" applyBorder="1" applyAlignment="1" applyProtection="1">
      <alignment vertical="center" shrinkToFit="1"/>
    </xf>
    <xf numFmtId="38" fontId="0" fillId="2" borderId="34" xfId="1" applyFont="1" applyFill="1" applyBorder="1" applyAlignment="1" applyProtection="1">
      <alignment vertical="center" shrinkToFit="1"/>
    </xf>
    <xf numFmtId="38" fontId="0" fillId="2" borderId="3" xfId="1" applyFont="1" applyFill="1" applyBorder="1" applyAlignment="1" applyProtection="1">
      <alignment vertical="center" shrinkToFit="1"/>
    </xf>
    <xf numFmtId="38" fontId="0" fillId="2" borderId="39" xfId="1" applyFont="1" applyFill="1" applyBorder="1" applyAlignment="1" applyProtection="1">
      <alignment vertical="center" shrinkToFit="1"/>
    </xf>
    <xf numFmtId="38" fontId="0" fillId="0" borderId="1" xfId="1" applyFont="1" applyBorder="1" applyAlignment="1" applyProtection="1">
      <alignment horizontal="right" vertical="center"/>
    </xf>
    <xf numFmtId="38" fontId="0" fillId="2" borderId="1" xfId="1" applyFont="1" applyFill="1" applyBorder="1" applyAlignment="1" applyProtection="1">
      <alignment vertical="center" shrinkToFit="1"/>
    </xf>
    <xf numFmtId="38" fontId="0" fillId="2" borderId="9" xfId="1" applyFont="1" applyFill="1" applyBorder="1" applyAlignment="1" applyProtection="1">
      <alignment vertical="center" shrinkToFit="1"/>
    </xf>
    <xf numFmtId="38" fontId="0" fillId="0" borderId="10" xfId="1" applyFont="1" applyBorder="1" applyProtection="1">
      <alignment vertical="center"/>
    </xf>
    <xf numFmtId="38" fontId="0" fillId="2" borderId="41" xfId="1" applyFont="1" applyFill="1" applyBorder="1" applyAlignment="1" applyProtection="1">
      <alignment vertical="center" shrinkToFit="1"/>
    </xf>
    <xf numFmtId="38" fontId="0" fillId="2" borderId="42" xfId="1" applyFont="1" applyFill="1" applyBorder="1" applyAlignment="1" applyProtection="1">
      <alignment vertical="center" shrinkToFit="1"/>
    </xf>
    <xf numFmtId="38" fontId="0" fillId="0" borderId="44" xfId="1" applyFont="1" applyBorder="1" applyProtection="1">
      <alignment vertical="center"/>
    </xf>
    <xf numFmtId="38" fontId="0" fillId="0" borderId="4" xfId="1" applyFont="1" applyBorder="1" applyProtection="1">
      <alignment vertical="center"/>
    </xf>
    <xf numFmtId="38" fontId="0" fillId="0" borderId="24" xfId="1" applyFont="1" applyBorder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0" xfId="1" applyFont="1" applyBorder="1">
      <alignment vertical="center"/>
    </xf>
    <xf numFmtId="0" fontId="5" fillId="0" borderId="51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38" fontId="6" fillId="0" borderId="53" xfId="1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horizontal="left" vertical="center"/>
    </xf>
    <xf numFmtId="38" fontId="0" fillId="0" borderId="40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38" fontId="0" fillId="0" borderId="2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4" xfId="1" applyFont="1" applyBorder="1" applyAlignment="1" applyProtection="1">
      <alignment horizontal="right" vertical="center"/>
    </xf>
    <xf numFmtId="38" fontId="0" fillId="0" borderId="40" xfId="1" applyFont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0" xfId="0" applyFill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0" fillId="0" borderId="1" xfId="0" applyBorder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2" borderId="11" xfId="0" applyFill="1" applyBorder="1" applyAlignment="1" applyProtection="1">
      <alignment vertical="center" shrinkToFit="1"/>
    </xf>
    <xf numFmtId="0" fontId="0" fillId="0" borderId="13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vertical="center" shrinkToFit="1"/>
    </xf>
    <xf numFmtId="0" fontId="0" fillId="0" borderId="21" xfId="0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vertical="center" shrinkToFit="1"/>
    </xf>
    <xf numFmtId="0" fontId="0" fillId="0" borderId="17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2" borderId="5" xfId="0" applyFill="1" applyBorder="1" applyAlignment="1" applyProtection="1">
      <alignment vertical="center" shrinkToFit="1"/>
    </xf>
    <xf numFmtId="0" fontId="0" fillId="0" borderId="8" xfId="0" applyBorder="1" applyAlignment="1" applyProtection="1">
      <alignment horizontal="center" vertical="center"/>
    </xf>
    <xf numFmtId="0" fontId="0" fillId="2" borderId="29" xfId="0" applyFill="1" applyBorder="1" applyAlignment="1" applyProtection="1">
      <alignment vertical="center" shrinkToFit="1"/>
    </xf>
    <xf numFmtId="0" fontId="0" fillId="0" borderId="31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2" borderId="33" xfId="0" applyFill="1" applyBorder="1" applyAlignment="1" applyProtection="1">
      <alignment vertical="center" shrinkToFit="1"/>
    </xf>
    <xf numFmtId="0" fontId="0" fillId="0" borderId="35" xfId="0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38" fontId="0" fillId="0" borderId="0" xfId="1" applyFon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5" fillId="0" borderId="51" xfId="0" applyFont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</xf>
    <xf numFmtId="38" fontId="6" fillId="0" borderId="53" xfId="1" applyFont="1" applyBorder="1" applyProtection="1">
      <alignment vertical="center"/>
    </xf>
    <xf numFmtId="0" fontId="0" fillId="0" borderId="1" xfId="0" applyBorder="1" applyProtection="1">
      <alignment vertical="center"/>
    </xf>
    <xf numFmtId="0" fontId="0" fillId="2" borderId="2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vertical="center" shrinkToFit="1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0" fillId="0" borderId="4" xfId="0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left" vertical="center"/>
    </xf>
    <xf numFmtId="0" fontId="0" fillId="2" borderId="1" xfId="0" applyFill="1" applyBorder="1" applyAlignment="1" applyProtection="1">
      <alignment vertical="center" shrinkToFit="1"/>
    </xf>
    <xf numFmtId="0" fontId="0" fillId="0" borderId="6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left" vertical="center"/>
    </xf>
    <xf numFmtId="0" fontId="0" fillId="2" borderId="41" xfId="0" applyFill="1" applyBorder="1" applyAlignment="1" applyProtection="1">
      <alignment vertical="center" shrinkToFit="1"/>
    </xf>
    <xf numFmtId="0" fontId="0" fillId="0" borderId="43" xfId="0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left" vertical="center"/>
    </xf>
    <xf numFmtId="0" fontId="0" fillId="0" borderId="25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left" vertical="center"/>
    </xf>
    <xf numFmtId="0" fontId="0" fillId="0" borderId="52" xfId="0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103</xdr:row>
      <xdr:rowOff>95250</xdr:rowOff>
    </xdr:from>
    <xdr:to>
      <xdr:col>8</xdr:col>
      <xdr:colOff>85725</xdr:colOff>
      <xdr:row>110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21E22-469D-A0E0-F286-660A59DCF4FC}"/>
            </a:ext>
          </a:extLst>
        </xdr:cNvPr>
        <xdr:cNvSpPr txBox="1"/>
      </xdr:nvSpPr>
      <xdr:spPr>
        <a:xfrm>
          <a:off x="3362325" y="18364200"/>
          <a:ext cx="2619375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補助対象経費又は補助対象外経費のいずれにも該当しないものは、記載することができません。</a:t>
          </a:r>
        </a:p>
      </xdr:txBody>
    </xdr:sp>
    <xdr:clientData/>
  </xdr:twoCellAnchor>
  <xdr:twoCellAnchor>
    <xdr:from>
      <xdr:col>8</xdr:col>
      <xdr:colOff>38100</xdr:colOff>
      <xdr:row>92</xdr:row>
      <xdr:rowOff>38100</xdr:rowOff>
    </xdr:from>
    <xdr:to>
      <xdr:col>9</xdr:col>
      <xdr:colOff>1371600</xdr:colOff>
      <xdr:row>98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FECFD-2C75-4AF4-97F4-85C4DEC79308}"/>
            </a:ext>
          </a:extLst>
        </xdr:cNvPr>
        <xdr:cNvSpPr txBox="1"/>
      </xdr:nvSpPr>
      <xdr:spPr>
        <a:xfrm>
          <a:off x="5934075" y="16249650"/>
          <a:ext cx="2619375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行が足りない場合は、まとめて入力してしてください。その際、内訳を備考に記載してください。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5659-3254-47AB-BE60-73E74CF3541A}">
  <dimension ref="A1:M116"/>
  <sheetViews>
    <sheetView showGridLines="0" zoomScaleNormal="100" zoomScaleSheetLayoutView="100" workbookViewId="0">
      <selection activeCell="D3" activeCellId="8" sqref="D48:G111 J48:J111 D9:G31 D33:G38 J33:J38 J23:J31 J14:J22 J9:J13 D3:J4"/>
    </sheetView>
  </sheetViews>
  <sheetFormatPr defaultRowHeight="13.5" x14ac:dyDescent="0.15"/>
  <cols>
    <col min="2" max="2" width="17.375" bestFit="1" customWidth="1"/>
    <col min="3" max="3" width="14.625" customWidth="1"/>
    <col min="4" max="4" width="14.375" customWidth="1"/>
    <col min="5" max="6" width="5.25" bestFit="1" customWidth="1"/>
    <col min="8" max="8" width="2.5" bestFit="1" customWidth="1"/>
    <col min="9" max="9" width="16.875" customWidth="1"/>
    <col min="10" max="10" width="18.75" customWidth="1"/>
    <col min="12" max="12" width="9.25" bestFit="1" customWidth="1"/>
    <col min="14" max="14" width="9.25" bestFit="1" customWidth="1"/>
  </cols>
  <sheetData>
    <row r="1" spans="1:10" x14ac:dyDescent="0.15">
      <c r="A1" t="s">
        <v>42</v>
      </c>
    </row>
    <row r="2" spans="1:10" ht="21" x14ac:dyDescent="0.1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15">
      <c r="A3" s="91" t="s">
        <v>17</v>
      </c>
      <c r="B3" s="91"/>
      <c r="C3" s="91"/>
      <c r="D3" s="93"/>
      <c r="E3" s="93"/>
      <c r="F3" s="93"/>
      <c r="G3" s="93"/>
      <c r="H3" s="93"/>
      <c r="I3" s="93"/>
      <c r="J3" s="93"/>
    </row>
    <row r="4" spans="1:10" x14ac:dyDescent="0.15">
      <c r="A4" s="91" t="s">
        <v>31</v>
      </c>
      <c r="B4" s="91"/>
      <c r="C4" s="91"/>
      <c r="D4" s="93"/>
      <c r="E4" s="93"/>
      <c r="F4" s="93"/>
      <c r="G4" s="93"/>
      <c r="H4" s="93"/>
      <c r="I4" s="93"/>
      <c r="J4" s="93"/>
    </row>
    <row r="6" spans="1:10" x14ac:dyDescent="0.15">
      <c r="A6" s="10" t="s">
        <v>25</v>
      </c>
    </row>
    <row r="7" spans="1:10" x14ac:dyDescent="0.15">
      <c r="A7" s="91" t="s">
        <v>1</v>
      </c>
      <c r="B7" s="91"/>
      <c r="C7" s="91" t="s">
        <v>2</v>
      </c>
      <c r="D7" s="91" t="s">
        <v>3</v>
      </c>
      <c r="E7" s="91"/>
      <c r="F7" s="91"/>
      <c r="G7" s="91"/>
      <c r="H7" s="91"/>
      <c r="I7" s="91"/>
      <c r="J7" s="91" t="s">
        <v>19</v>
      </c>
    </row>
    <row r="8" spans="1:10" x14ac:dyDescent="0.15">
      <c r="A8" s="91"/>
      <c r="B8" s="91"/>
      <c r="C8" s="91"/>
      <c r="D8" s="2" t="s">
        <v>1</v>
      </c>
      <c r="E8" s="2" t="s">
        <v>4</v>
      </c>
      <c r="F8" s="2" t="s">
        <v>5</v>
      </c>
      <c r="G8" s="2" t="s">
        <v>6</v>
      </c>
      <c r="H8" s="91" t="s">
        <v>2</v>
      </c>
      <c r="I8" s="91"/>
      <c r="J8" s="91"/>
    </row>
    <row r="9" spans="1:10" x14ac:dyDescent="0.15">
      <c r="A9" s="90" t="s">
        <v>8</v>
      </c>
      <c r="B9" s="90"/>
      <c r="C9" s="87">
        <f>SUM(I9:I13)</f>
        <v>0</v>
      </c>
      <c r="D9" s="24"/>
      <c r="E9" s="42"/>
      <c r="F9" s="24"/>
      <c r="G9" s="25"/>
      <c r="H9" s="5" t="s">
        <v>7</v>
      </c>
      <c r="I9" s="12">
        <f>E9*G9</f>
        <v>0</v>
      </c>
      <c r="J9" s="96"/>
    </row>
    <row r="10" spans="1:10" x14ac:dyDescent="0.15">
      <c r="A10" s="90"/>
      <c r="B10" s="90"/>
      <c r="C10" s="88"/>
      <c r="D10" s="26"/>
      <c r="E10" s="43"/>
      <c r="F10" s="26"/>
      <c r="G10" s="27"/>
      <c r="H10" s="7" t="s">
        <v>7</v>
      </c>
      <c r="I10" s="17">
        <f t="shared" ref="I10:I13" si="0">E10*G10</f>
        <v>0</v>
      </c>
      <c r="J10" s="94"/>
    </row>
    <row r="11" spans="1:10" x14ac:dyDescent="0.15">
      <c r="A11" s="90"/>
      <c r="B11" s="90"/>
      <c r="C11" s="88"/>
      <c r="D11" s="26"/>
      <c r="E11" s="43"/>
      <c r="F11" s="26"/>
      <c r="G11" s="27"/>
      <c r="H11" s="7" t="s">
        <v>7</v>
      </c>
      <c r="I11" s="17">
        <f t="shared" si="0"/>
        <v>0</v>
      </c>
      <c r="J11" s="94"/>
    </row>
    <row r="12" spans="1:10" x14ac:dyDescent="0.15">
      <c r="A12" s="90"/>
      <c r="B12" s="90"/>
      <c r="C12" s="88"/>
      <c r="D12" s="26"/>
      <c r="E12" s="43"/>
      <c r="F12" s="26"/>
      <c r="G12" s="27"/>
      <c r="H12" s="7" t="s">
        <v>7</v>
      </c>
      <c r="I12" s="17">
        <f t="shared" si="0"/>
        <v>0</v>
      </c>
      <c r="J12" s="94"/>
    </row>
    <row r="13" spans="1:10" x14ac:dyDescent="0.15">
      <c r="A13" s="90"/>
      <c r="B13" s="90"/>
      <c r="C13" s="89"/>
      <c r="D13" s="28"/>
      <c r="E13" s="44"/>
      <c r="F13" s="28"/>
      <c r="G13" s="29"/>
      <c r="H13" s="6" t="s">
        <v>7</v>
      </c>
      <c r="I13" s="13">
        <f t="shared" si="0"/>
        <v>0</v>
      </c>
      <c r="J13" s="95"/>
    </row>
    <row r="14" spans="1:10" x14ac:dyDescent="0.15">
      <c r="A14" s="90" t="s">
        <v>9</v>
      </c>
      <c r="B14" s="90"/>
      <c r="C14" s="87">
        <f>SUM(I14:I22)</f>
        <v>0</v>
      </c>
      <c r="D14" s="24"/>
      <c r="E14" s="42"/>
      <c r="F14" s="24"/>
      <c r="G14" s="25"/>
      <c r="H14" s="5" t="s">
        <v>7</v>
      </c>
      <c r="I14" s="12">
        <f>E14*G14</f>
        <v>0</v>
      </c>
      <c r="J14" s="96"/>
    </row>
    <row r="15" spans="1:10" x14ac:dyDescent="0.15">
      <c r="A15" s="90"/>
      <c r="B15" s="90"/>
      <c r="C15" s="88"/>
      <c r="D15" s="26"/>
      <c r="E15" s="43"/>
      <c r="F15" s="26"/>
      <c r="G15" s="27"/>
      <c r="H15" s="7" t="s">
        <v>7</v>
      </c>
      <c r="I15" s="17">
        <f t="shared" ref="I15:I30" si="1">E15*G15</f>
        <v>0</v>
      </c>
      <c r="J15" s="94"/>
    </row>
    <row r="16" spans="1:10" x14ac:dyDescent="0.15">
      <c r="A16" s="90"/>
      <c r="B16" s="90"/>
      <c r="C16" s="88"/>
      <c r="D16" s="26"/>
      <c r="E16" s="43"/>
      <c r="F16" s="26"/>
      <c r="G16" s="27"/>
      <c r="H16" s="7" t="s">
        <v>7</v>
      </c>
      <c r="I16" s="17">
        <f t="shared" si="1"/>
        <v>0</v>
      </c>
      <c r="J16" s="94"/>
    </row>
    <row r="17" spans="1:10" x14ac:dyDescent="0.15">
      <c r="A17" s="90"/>
      <c r="B17" s="90"/>
      <c r="C17" s="88"/>
      <c r="D17" s="26"/>
      <c r="E17" s="43"/>
      <c r="F17" s="26"/>
      <c r="G17" s="27"/>
      <c r="H17" s="7" t="s">
        <v>7</v>
      </c>
      <c r="I17" s="17">
        <f t="shared" si="1"/>
        <v>0</v>
      </c>
      <c r="J17" s="94"/>
    </row>
    <row r="18" spans="1:10" x14ac:dyDescent="0.15">
      <c r="A18" s="90"/>
      <c r="B18" s="90"/>
      <c r="C18" s="88"/>
      <c r="D18" s="26"/>
      <c r="E18" s="43"/>
      <c r="F18" s="26"/>
      <c r="G18" s="27"/>
      <c r="H18" s="7" t="s">
        <v>7</v>
      </c>
      <c r="I18" s="17">
        <f t="shared" si="1"/>
        <v>0</v>
      </c>
      <c r="J18" s="94"/>
    </row>
    <row r="19" spans="1:10" x14ac:dyDescent="0.15">
      <c r="A19" s="90"/>
      <c r="B19" s="90"/>
      <c r="C19" s="88"/>
      <c r="D19" s="26"/>
      <c r="E19" s="43"/>
      <c r="F19" s="26"/>
      <c r="G19" s="27"/>
      <c r="H19" s="7" t="s">
        <v>7</v>
      </c>
      <c r="I19" s="17">
        <f t="shared" si="1"/>
        <v>0</v>
      </c>
      <c r="J19" s="94"/>
    </row>
    <row r="20" spans="1:10" x14ac:dyDescent="0.15">
      <c r="A20" s="90"/>
      <c r="B20" s="90"/>
      <c r="C20" s="88"/>
      <c r="D20" s="26"/>
      <c r="E20" s="43"/>
      <c r="F20" s="26"/>
      <c r="G20" s="27"/>
      <c r="H20" s="7" t="s">
        <v>7</v>
      </c>
      <c r="I20" s="17">
        <f t="shared" si="1"/>
        <v>0</v>
      </c>
      <c r="J20" s="94"/>
    </row>
    <row r="21" spans="1:10" x14ac:dyDescent="0.15">
      <c r="A21" s="90"/>
      <c r="B21" s="90"/>
      <c r="C21" s="88"/>
      <c r="D21" s="26"/>
      <c r="E21" s="43"/>
      <c r="F21" s="26"/>
      <c r="G21" s="27"/>
      <c r="H21" s="7" t="s">
        <v>7</v>
      </c>
      <c r="I21" s="17">
        <f t="shared" si="1"/>
        <v>0</v>
      </c>
      <c r="J21" s="94"/>
    </row>
    <row r="22" spans="1:10" x14ac:dyDescent="0.15">
      <c r="A22" s="90"/>
      <c r="B22" s="90"/>
      <c r="C22" s="89"/>
      <c r="D22" s="28"/>
      <c r="E22" s="44"/>
      <c r="F22" s="28"/>
      <c r="G22" s="29"/>
      <c r="H22" s="6" t="s">
        <v>7</v>
      </c>
      <c r="I22" s="13">
        <f t="shared" si="1"/>
        <v>0</v>
      </c>
      <c r="J22" s="95"/>
    </row>
    <row r="23" spans="1:10" x14ac:dyDescent="0.15">
      <c r="A23" s="97" t="s">
        <v>18</v>
      </c>
      <c r="B23" s="97"/>
      <c r="C23" s="87">
        <f>SUM(I23:I31)</f>
        <v>0</v>
      </c>
      <c r="D23" s="24"/>
      <c r="E23" s="42"/>
      <c r="F23" s="24"/>
      <c r="G23" s="25"/>
      <c r="H23" s="5" t="s">
        <v>7</v>
      </c>
      <c r="I23" s="12">
        <f>E23*G23</f>
        <v>0</v>
      </c>
      <c r="J23" s="96"/>
    </row>
    <row r="24" spans="1:10" x14ac:dyDescent="0.15">
      <c r="A24" s="98"/>
      <c r="B24" s="98"/>
      <c r="C24" s="88"/>
      <c r="D24" s="30"/>
      <c r="E24" s="45"/>
      <c r="F24" s="30"/>
      <c r="G24" s="31"/>
      <c r="H24" s="3" t="s">
        <v>7</v>
      </c>
      <c r="I24" s="17">
        <f t="shared" si="1"/>
        <v>0</v>
      </c>
      <c r="J24" s="94"/>
    </row>
    <row r="25" spans="1:10" x14ac:dyDescent="0.15">
      <c r="A25" s="98"/>
      <c r="B25" s="98"/>
      <c r="C25" s="88"/>
      <c r="D25" s="30"/>
      <c r="E25" s="45"/>
      <c r="F25" s="30"/>
      <c r="G25" s="31"/>
      <c r="H25" s="3" t="s">
        <v>7</v>
      </c>
      <c r="I25" s="17">
        <f t="shared" si="1"/>
        <v>0</v>
      </c>
      <c r="J25" s="94"/>
    </row>
    <row r="26" spans="1:10" x14ac:dyDescent="0.15">
      <c r="A26" s="98"/>
      <c r="B26" s="98"/>
      <c r="C26" s="88"/>
      <c r="D26" s="30"/>
      <c r="E26" s="45"/>
      <c r="F26" s="30"/>
      <c r="G26" s="31"/>
      <c r="H26" s="3" t="s">
        <v>7</v>
      </c>
      <c r="I26" s="17">
        <f t="shared" si="1"/>
        <v>0</v>
      </c>
      <c r="J26" s="94"/>
    </row>
    <row r="27" spans="1:10" x14ac:dyDescent="0.15">
      <c r="A27" s="98"/>
      <c r="B27" s="98"/>
      <c r="C27" s="88"/>
      <c r="D27" s="30"/>
      <c r="E27" s="45"/>
      <c r="F27" s="30"/>
      <c r="G27" s="31"/>
      <c r="H27" s="3" t="s">
        <v>7</v>
      </c>
      <c r="I27" s="17">
        <f t="shared" si="1"/>
        <v>0</v>
      </c>
      <c r="J27" s="94"/>
    </row>
    <row r="28" spans="1:10" x14ac:dyDescent="0.15">
      <c r="A28" s="98"/>
      <c r="B28" s="98"/>
      <c r="C28" s="88"/>
      <c r="D28" s="30"/>
      <c r="E28" s="45"/>
      <c r="F28" s="30"/>
      <c r="G28" s="31"/>
      <c r="H28" s="3" t="s">
        <v>7</v>
      </c>
      <c r="I28" s="17">
        <f t="shared" si="1"/>
        <v>0</v>
      </c>
      <c r="J28" s="94"/>
    </row>
    <row r="29" spans="1:10" x14ac:dyDescent="0.15">
      <c r="A29" s="98"/>
      <c r="B29" s="98"/>
      <c r="C29" s="88"/>
      <c r="D29" s="30"/>
      <c r="E29" s="45"/>
      <c r="F29" s="30"/>
      <c r="G29" s="31"/>
      <c r="H29" s="3" t="s">
        <v>7</v>
      </c>
      <c r="I29" s="17">
        <f t="shared" si="1"/>
        <v>0</v>
      </c>
      <c r="J29" s="94"/>
    </row>
    <row r="30" spans="1:10" x14ac:dyDescent="0.15">
      <c r="A30" s="98"/>
      <c r="B30" s="98"/>
      <c r="C30" s="88"/>
      <c r="D30" s="30"/>
      <c r="E30" s="45"/>
      <c r="F30" s="30"/>
      <c r="G30" s="31"/>
      <c r="H30" s="3" t="s">
        <v>7</v>
      </c>
      <c r="I30" s="17">
        <f t="shared" si="1"/>
        <v>0</v>
      </c>
      <c r="J30" s="94"/>
    </row>
    <row r="31" spans="1:10" ht="14.25" thickBot="1" x14ac:dyDescent="0.2">
      <c r="A31" s="98"/>
      <c r="B31" s="98"/>
      <c r="C31" s="88"/>
      <c r="D31" s="32"/>
      <c r="E31" s="46"/>
      <c r="F31" s="32"/>
      <c r="G31" s="33"/>
      <c r="H31" s="8" t="s">
        <v>7</v>
      </c>
      <c r="I31" s="14">
        <f>E31*G31</f>
        <v>0</v>
      </c>
      <c r="J31" s="94"/>
    </row>
    <row r="32" spans="1:10" ht="14.25" thickBot="1" x14ac:dyDescent="0.2">
      <c r="A32" s="99" t="s">
        <v>20</v>
      </c>
      <c r="B32" s="100"/>
      <c r="C32" s="11">
        <f>SUM(C9:C31)</f>
        <v>0</v>
      </c>
      <c r="D32" s="101"/>
      <c r="E32" s="102"/>
      <c r="F32" s="102"/>
      <c r="G32" s="102"/>
      <c r="H32" s="102"/>
      <c r="I32" s="102"/>
      <c r="J32" s="103"/>
    </row>
    <row r="33" spans="1:13" x14ac:dyDescent="0.15">
      <c r="A33" s="86" t="s">
        <v>26</v>
      </c>
      <c r="B33" s="86"/>
      <c r="C33" s="88">
        <f>SUM(I33:I38)</f>
        <v>0</v>
      </c>
      <c r="D33" s="34"/>
      <c r="E33" s="47"/>
      <c r="F33" s="34"/>
      <c r="G33" s="35"/>
      <c r="H33" s="9" t="s">
        <v>7</v>
      </c>
      <c r="I33" s="12">
        <f>E33*G33</f>
        <v>0</v>
      </c>
      <c r="J33" s="94"/>
    </row>
    <row r="34" spans="1:13" x14ac:dyDescent="0.15">
      <c r="A34" s="86"/>
      <c r="B34" s="86"/>
      <c r="C34" s="88"/>
      <c r="D34" s="30"/>
      <c r="E34" s="45"/>
      <c r="F34" s="30"/>
      <c r="G34" s="31"/>
      <c r="H34" s="3" t="s">
        <v>7</v>
      </c>
      <c r="I34" s="17">
        <f t="shared" ref="I34:I38" si="2">E34*G34</f>
        <v>0</v>
      </c>
      <c r="J34" s="94"/>
    </row>
    <row r="35" spans="1:13" x14ac:dyDescent="0.15">
      <c r="A35" s="86"/>
      <c r="B35" s="86"/>
      <c r="C35" s="88"/>
      <c r="D35" s="30"/>
      <c r="E35" s="45"/>
      <c r="F35" s="30"/>
      <c r="G35" s="31"/>
      <c r="H35" s="3" t="s">
        <v>7</v>
      </c>
      <c r="I35" s="17">
        <f t="shared" si="2"/>
        <v>0</v>
      </c>
      <c r="J35" s="94"/>
    </row>
    <row r="36" spans="1:13" x14ac:dyDescent="0.15">
      <c r="A36" s="86"/>
      <c r="B36" s="86"/>
      <c r="C36" s="88"/>
      <c r="D36" s="30"/>
      <c r="E36" s="45"/>
      <c r="F36" s="30"/>
      <c r="G36" s="31"/>
      <c r="H36" s="3" t="s">
        <v>7</v>
      </c>
      <c r="I36" s="17">
        <f t="shared" si="2"/>
        <v>0</v>
      </c>
      <c r="J36" s="94"/>
    </row>
    <row r="37" spans="1:13" x14ac:dyDescent="0.15">
      <c r="A37" s="86"/>
      <c r="B37" s="86"/>
      <c r="C37" s="88"/>
      <c r="D37" s="30"/>
      <c r="E37" s="45"/>
      <c r="F37" s="30"/>
      <c r="G37" s="31"/>
      <c r="H37" s="3" t="s">
        <v>7</v>
      </c>
      <c r="I37" s="17">
        <f t="shared" si="2"/>
        <v>0</v>
      </c>
      <c r="J37" s="94"/>
    </row>
    <row r="38" spans="1:13" ht="14.25" thickBot="1" x14ac:dyDescent="0.2">
      <c r="A38" s="90"/>
      <c r="B38" s="90"/>
      <c r="C38" s="89"/>
      <c r="D38" s="28"/>
      <c r="E38" s="44"/>
      <c r="F38" s="28"/>
      <c r="G38" s="29"/>
      <c r="H38" s="6" t="s">
        <v>7</v>
      </c>
      <c r="I38" s="13">
        <f t="shared" si="2"/>
        <v>0</v>
      </c>
      <c r="J38" s="95"/>
    </row>
    <row r="39" spans="1:13" ht="14.25" thickBot="1" x14ac:dyDescent="0.2">
      <c r="A39" s="104" t="s">
        <v>29</v>
      </c>
      <c r="B39" s="105"/>
      <c r="C39" s="11">
        <f>C32+C33</f>
        <v>0</v>
      </c>
      <c r="D39" s="101"/>
      <c r="E39" s="102"/>
      <c r="F39" s="102"/>
      <c r="G39" s="102"/>
      <c r="H39" s="102"/>
      <c r="I39" s="102"/>
      <c r="J39" s="103"/>
    </row>
    <row r="40" spans="1:13" ht="14.25" thickBot="1" x14ac:dyDescent="0.2">
      <c r="A40" s="79"/>
      <c r="B40" s="79"/>
      <c r="C40" s="80"/>
      <c r="D40" s="1"/>
      <c r="E40" s="1"/>
      <c r="F40" s="1"/>
      <c r="G40" s="1"/>
      <c r="H40" s="1"/>
      <c r="I40" s="1"/>
      <c r="J40" s="1"/>
    </row>
    <row r="41" spans="1:13" ht="36.75" customHeight="1" thickBot="1" x14ac:dyDescent="0.2">
      <c r="A41" s="81" t="s">
        <v>64</v>
      </c>
      <c r="B41" s="82"/>
      <c r="C41" s="83">
        <f>IF(D4="文化芸術活動拡大事業",L41,IF(D4="育成事業",L41,M41))</f>
        <v>0</v>
      </c>
      <c r="D41" s="1"/>
      <c r="E41" s="1"/>
      <c r="F41" s="1"/>
      <c r="G41" s="1"/>
      <c r="H41" s="1"/>
      <c r="I41" s="1"/>
      <c r="J41" s="1"/>
      <c r="K41">
        <f>ROUNDDOWN(IF(C113*2/3&gt;=C33,C33,C113*2/3),-3)</f>
        <v>0</v>
      </c>
      <c r="L41">
        <f>IF(K41&gt;300000,300000,K41)</f>
        <v>0</v>
      </c>
      <c r="M41">
        <f>IF(K41&gt;1500000,1500000,K41)</f>
        <v>0</v>
      </c>
    </row>
    <row r="42" spans="1:13" x14ac:dyDescent="0.15">
      <c r="A42" s="79"/>
      <c r="B42" s="79"/>
      <c r="C42" s="80"/>
      <c r="D42" s="1"/>
      <c r="E42" s="1"/>
      <c r="F42" s="1"/>
      <c r="G42" s="1"/>
      <c r="H42" s="1"/>
      <c r="I42" s="1"/>
      <c r="J42" s="1"/>
    </row>
    <row r="43" spans="1:13" x14ac:dyDescent="0.15">
      <c r="A43" s="79"/>
      <c r="B43" s="79"/>
      <c r="C43" s="80"/>
      <c r="D43" s="1"/>
      <c r="E43" s="1"/>
      <c r="F43" s="1"/>
      <c r="G43" s="1"/>
      <c r="H43" s="1"/>
      <c r="I43" s="1"/>
      <c r="J43" s="1"/>
    </row>
    <row r="45" spans="1:13" x14ac:dyDescent="0.15">
      <c r="A45" s="10" t="s">
        <v>27</v>
      </c>
    </row>
    <row r="46" spans="1:13" x14ac:dyDescent="0.15">
      <c r="A46" s="91" t="s">
        <v>16</v>
      </c>
      <c r="B46" s="91"/>
      <c r="C46" s="91" t="s">
        <v>2</v>
      </c>
      <c r="D46" s="91" t="s">
        <v>3</v>
      </c>
      <c r="E46" s="91"/>
      <c r="F46" s="91"/>
      <c r="G46" s="91"/>
      <c r="H46" s="91"/>
      <c r="I46" s="91"/>
      <c r="J46" s="91" t="s">
        <v>19</v>
      </c>
    </row>
    <row r="47" spans="1:13" x14ac:dyDescent="0.15">
      <c r="A47" s="91"/>
      <c r="B47" s="91"/>
      <c r="C47" s="91"/>
      <c r="D47" s="2" t="s">
        <v>1</v>
      </c>
      <c r="E47" s="2" t="s">
        <v>4</v>
      </c>
      <c r="F47" s="2" t="s">
        <v>5</v>
      </c>
      <c r="G47" s="2" t="s">
        <v>6</v>
      </c>
      <c r="H47" s="91" t="s">
        <v>2</v>
      </c>
      <c r="I47" s="91"/>
      <c r="J47" s="91"/>
    </row>
    <row r="48" spans="1:13" x14ac:dyDescent="0.15">
      <c r="A48" s="91" t="s">
        <v>23</v>
      </c>
      <c r="B48" s="106" t="s">
        <v>10</v>
      </c>
      <c r="C48" s="87">
        <f>SUM(I48:I54)</f>
        <v>0</v>
      </c>
      <c r="D48" s="24"/>
      <c r="E48" s="42"/>
      <c r="F48" s="24"/>
      <c r="G48" s="25"/>
      <c r="H48" s="5" t="s">
        <v>7</v>
      </c>
      <c r="I48" s="12">
        <f>E48*G48</f>
        <v>0</v>
      </c>
      <c r="J48" s="110"/>
    </row>
    <row r="49" spans="1:10" x14ac:dyDescent="0.15">
      <c r="A49" s="91"/>
      <c r="B49" s="106"/>
      <c r="C49" s="88"/>
      <c r="D49" s="34"/>
      <c r="E49" s="47"/>
      <c r="F49" s="34"/>
      <c r="G49" s="35"/>
      <c r="H49" s="5" t="s">
        <v>7</v>
      </c>
      <c r="I49" s="17">
        <f t="shared" ref="I49:I54" si="3">E49*G49</f>
        <v>0</v>
      </c>
      <c r="J49" s="137"/>
    </row>
    <row r="50" spans="1:10" x14ac:dyDescent="0.15">
      <c r="A50" s="91"/>
      <c r="B50" s="106"/>
      <c r="C50" s="88"/>
      <c r="D50" s="34"/>
      <c r="E50" s="47"/>
      <c r="F50" s="34"/>
      <c r="G50" s="35"/>
      <c r="H50" s="7" t="s">
        <v>7</v>
      </c>
      <c r="I50" s="17">
        <f t="shared" si="3"/>
        <v>0</v>
      </c>
      <c r="J50" s="137"/>
    </row>
    <row r="51" spans="1:10" x14ac:dyDescent="0.15">
      <c r="A51" s="91"/>
      <c r="B51" s="106"/>
      <c r="C51" s="88"/>
      <c r="D51" s="34"/>
      <c r="E51" s="47"/>
      <c r="F51" s="34"/>
      <c r="G51" s="35"/>
      <c r="H51" s="7" t="s">
        <v>7</v>
      </c>
      <c r="I51" s="17">
        <f t="shared" si="3"/>
        <v>0</v>
      </c>
      <c r="J51" s="137"/>
    </row>
    <row r="52" spans="1:10" x14ac:dyDescent="0.15">
      <c r="A52" s="91"/>
      <c r="B52" s="106"/>
      <c r="C52" s="88"/>
      <c r="D52" s="26"/>
      <c r="E52" s="43"/>
      <c r="F52" s="26"/>
      <c r="G52" s="27"/>
      <c r="H52" s="7" t="s">
        <v>7</v>
      </c>
      <c r="I52" s="17">
        <f t="shared" si="3"/>
        <v>0</v>
      </c>
      <c r="J52" s="137"/>
    </row>
    <row r="53" spans="1:10" x14ac:dyDescent="0.15">
      <c r="A53" s="91"/>
      <c r="B53" s="106"/>
      <c r="C53" s="88"/>
      <c r="D53" s="26"/>
      <c r="E53" s="43"/>
      <c r="F53" s="26"/>
      <c r="G53" s="27"/>
      <c r="H53" s="7" t="s">
        <v>7</v>
      </c>
      <c r="I53" s="17">
        <f t="shared" si="3"/>
        <v>0</v>
      </c>
      <c r="J53" s="137"/>
    </row>
    <row r="54" spans="1:10" x14ac:dyDescent="0.15">
      <c r="A54" s="91"/>
      <c r="B54" s="106"/>
      <c r="C54" s="89"/>
      <c r="D54" s="28"/>
      <c r="E54" s="44"/>
      <c r="F54" s="28"/>
      <c r="G54" s="29"/>
      <c r="H54" s="6" t="s">
        <v>7</v>
      </c>
      <c r="I54" s="13">
        <f t="shared" si="3"/>
        <v>0</v>
      </c>
      <c r="J54" s="138"/>
    </row>
    <row r="55" spans="1:10" x14ac:dyDescent="0.15">
      <c r="A55" s="91"/>
      <c r="B55" s="106" t="s">
        <v>11</v>
      </c>
      <c r="C55" s="87">
        <f>SUM(I55:I60)</f>
        <v>0</v>
      </c>
      <c r="D55" s="24"/>
      <c r="E55" s="42"/>
      <c r="F55" s="24"/>
      <c r="G55" s="25"/>
      <c r="H55" s="5" t="s">
        <v>7</v>
      </c>
      <c r="I55" s="12">
        <f>E55*G55</f>
        <v>0</v>
      </c>
      <c r="J55" s="110"/>
    </row>
    <row r="56" spans="1:10" x14ac:dyDescent="0.15">
      <c r="A56" s="91"/>
      <c r="B56" s="106"/>
      <c r="C56" s="88"/>
      <c r="D56" s="34"/>
      <c r="E56" s="47"/>
      <c r="F56" s="34"/>
      <c r="G56" s="35"/>
      <c r="H56" s="7" t="s">
        <v>7</v>
      </c>
      <c r="I56" s="17">
        <f t="shared" ref="I56:I60" si="4">E56*G56</f>
        <v>0</v>
      </c>
      <c r="J56" s="137"/>
    </row>
    <row r="57" spans="1:10" x14ac:dyDescent="0.15">
      <c r="A57" s="91"/>
      <c r="B57" s="106"/>
      <c r="C57" s="88"/>
      <c r="D57" s="34"/>
      <c r="E57" s="47"/>
      <c r="F57" s="34"/>
      <c r="G57" s="35"/>
      <c r="H57" s="7" t="s">
        <v>7</v>
      </c>
      <c r="I57" s="17">
        <f t="shared" si="4"/>
        <v>0</v>
      </c>
      <c r="J57" s="137"/>
    </row>
    <row r="58" spans="1:10" x14ac:dyDescent="0.15">
      <c r="A58" s="91"/>
      <c r="B58" s="106"/>
      <c r="C58" s="88"/>
      <c r="D58" s="26"/>
      <c r="E58" s="43"/>
      <c r="F58" s="26"/>
      <c r="G58" s="27"/>
      <c r="H58" s="6" t="s">
        <v>7</v>
      </c>
      <c r="I58" s="17">
        <f t="shared" si="4"/>
        <v>0</v>
      </c>
      <c r="J58" s="137"/>
    </row>
    <row r="59" spans="1:10" x14ac:dyDescent="0.15">
      <c r="A59" s="91"/>
      <c r="B59" s="106"/>
      <c r="C59" s="88"/>
      <c r="D59" s="26"/>
      <c r="E59" s="43"/>
      <c r="F59" s="26"/>
      <c r="G59" s="27"/>
      <c r="H59" s="7" t="s">
        <v>7</v>
      </c>
      <c r="I59" s="17">
        <f t="shared" si="4"/>
        <v>0</v>
      </c>
      <c r="J59" s="137"/>
    </row>
    <row r="60" spans="1:10" x14ac:dyDescent="0.15">
      <c r="A60" s="91"/>
      <c r="B60" s="106"/>
      <c r="C60" s="89"/>
      <c r="D60" s="28"/>
      <c r="E60" s="44"/>
      <c r="F60" s="28"/>
      <c r="G60" s="29"/>
      <c r="H60" s="6" t="s">
        <v>7</v>
      </c>
      <c r="I60" s="13">
        <f t="shared" si="4"/>
        <v>0</v>
      </c>
      <c r="J60" s="138"/>
    </row>
    <row r="61" spans="1:10" x14ac:dyDescent="0.15">
      <c r="A61" s="91"/>
      <c r="B61" s="106" t="s">
        <v>12</v>
      </c>
      <c r="C61" s="87">
        <f>SUM(I61:I65)</f>
        <v>0</v>
      </c>
      <c r="D61" s="24"/>
      <c r="E61" s="42"/>
      <c r="F61" s="24"/>
      <c r="G61" s="25"/>
      <c r="H61" s="5" t="s">
        <v>7</v>
      </c>
      <c r="I61" s="12">
        <f>E61*G61</f>
        <v>0</v>
      </c>
      <c r="J61" s="110"/>
    </row>
    <row r="62" spans="1:10" x14ac:dyDescent="0.15">
      <c r="A62" s="91"/>
      <c r="B62" s="106"/>
      <c r="C62" s="88"/>
      <c r="D62" s="34"/>
      <c r="E62" s="47"/>
      <c r="F62" s="34"/>
      <c r="G62" s="35"/>
      <c r="H62" s="7" t="s">
        <v>7</v>
      </c>
      <c r="I62" s="17">
        <f t="shared" ref="I62:I93" si="5">E62*G62</f>
        <v>0</v>
      </c>
      <c r="J62" s="137"/>
    </row>
    <row r="63" spans="1:10" x14ac:dyDescent="0.15">
      <c r="A63" s="91"/>
      <c r="B63" s="106"/>
      <c r="C63" s="88"/>
      <c r="D63" s="26"/>
      <c r="E63" s="43"/>
      <c r="F63" s="26"/>
      <c r="G63" s="27"/>
      <c r="H63" s="7" t="s">
        <v>7</v>
      </c>
      <c r="I63" s="17">
        <f t="shared" si="5"/>
        <v>0</v>
      </c>
      <c r="J63" s="137"/>
    </row>
    <row r="64" spans="1:10" x14ac:dyDescent="0.15">
      <c r="A64" s="91"/>
      <c r="B64" s="106"/>
      <c r="C64" s="88"/>
      <c r="D64" s="26"/>
      <c r="E64" s="43"/>
      <c r="F64" s="26"/>
      <c r="G64" s="27"/>
      <c r="H64" s="7" t="s">
        <v>7</v>
      </c>
      <c r="I64" s="17">
        <f t="shared" si="5"/>
        <v>0</v>
      </c>
      <c r="J64" s="137"/>
    </row>
    <row r="65" spans="1:10" x14ac:dyDescent="0.15">
      <c r="A65" s="91"/>
      <c r="B65" s="106"/>
      <c r="C65" s="89"/>
      <c r="D65" s="28"/>
      <c r="E65" s="44"/>
      <c r="F65" s="28"/>
      <c r="G65" s="29"/>
      <c r="H65" s="6" t="s">
        <v>7</v>
      </c>
      <c r="I65" s="13">
        <f t="shared" si="5"/>
        <v>0</v>
      </c>
      <c r="J65" s="138"/>
    </row>
    <row r="66" spans="1:10" x14ac:dyDescent="0.15">
      <c r="A66" s="91"/>
      <c r="B66" s="106" t="s">
        <v>65</v>
      </c>
      <c r="C66" s="87">
        <f>SUM(I66:I69)</f>
        <v>0</v>
      </c>
      <c r="D66" s="24"/>
      <c r="E66" s="42"/>
      <c r="F66" s="24"/>
      <c r="G66" s="25"/>
      <c r="H66" s="5" t="s">
        <v>7</v>
      </c>
      <c r="I66" s="12">
        <f>E66*G66</f>
        <v>0</v>
      </c>
      <c r="J66" s="110"/>
    </row>
    <row r="67" spans="1:10" x14ac:dyDescent="0.15">
      <c r="A67" s="91"/>
      <c r="B67" s="106"/>
      <c r="C67" s="88"/>
      <c r="D67" s="34"/>
      <c r="E67" s="47"/>
      <c r="F67" s="34"/>
      <c r="G67" s="35"/>
      <c r="H67" s="7" t="s">
        <v>7</v>
      </c>
      <c r="I67" s="17">
        <f t="shared" ref="I67" si="6">E67*G67</f>
        <v>0</v>
      </c>
      <c r="J67" s="137"/>
    </row>
    <row r="68" spans="1:10" x14ac:dyDescent="0.15">
      <c r="A68" s="91"/>
      <c r="B68" s="106"/>
      <c r="C68" s="88"/>
      <c r="D68" s="26"/>
      <c r="E68" s="43"/>
      <c r="F68" s="26"/>
      <c r="G68" s="27"/>
      <c r="H68" s="7" t="s">
        <v>7</v>
      </c>
      <c r="I68" s="17">
        <f t="shared" si="5"/>
        <v>0</v>
      </c>
      <c r="J68" s="137"/>
    </row>
    <row r="69" spans="1:10" x14ac:dyDescent="0.15">
      <c r="A69" s="91"/>
      <c r="B69" s="106"/>
      <c r="C69" s="89"/>
      <c r="D69" s="28"/>
      <c r="E69" s="44"/>
      <c r="F69" s="28"/>
      <c r="G69" s="29"/>
      <c r="H69" s="6" t="s">
        <v>7</v>
      </c>
      <c r="I69" s="13">
        <f t="shared" si="5"/>
        <v>0</v>
      </c>
      <c r="J69" s="138"/>
    </row>
    <row r="70" spans="1:10" x14ac:dyDescent="0.15">
      <c r="A70" s="91"/>
      <c r="B70" s="90" t="s">
        <v>14</v>
      </c>
      <c r="C70" s="87">
        <f>SUM(I70:I72)</f>
        <v>0</v>
      </c>
      <c r="D70" s="24"/>
      <c r="E70" s="42"/>
      <c r="F70" s="24"/>
      <c r="G70" s="25"/>
      <c r="H70" s="5" t="s">
        <v>7</v>
      </c>
      <c r="I70" s="12">
        <f>E70*G70</f>
        <v>0</v>
      </c>
      <c r="J70" s="110"/>
    </row>
    <row r="71" spans="1:10" x14ac:dyDescent="0.15">
      <c r="A71" s="91"/>
      <c r="B71" s="90"/>
      <c r="C71" s="88"/>
      <c r="D71" s="36"/>
      <c r="E71" s="48"/>
      <c r="F71" s="36"/>
      <c r="G71" s="39"/>
      <c r="H71" s="1" t="s">
        <v>32</v>
      </c>
      <c r="I71" s="17">
        <f t="shared" si="5"/>
        <v>0</v>
      </c>
      <c r="J71" s="137"/>
    </row>
    <row r="72" spans="1:10" x14ac:dyDescent="0.15">
      <c r="A72" s="91"/>
      <c r="B72" s="90"/>
      <c r="C72" s="89"/>
      <c r="D72" s="28"/>
      <c r="E72" s="44"/>
      <c r="F72" s="28"/>
      <c r="G72" s="29"/>
      <c r="H72" s="6" t="s">
        <v>7</v>
      </c>
      <c r="I72" s="13">
        <f t="shared" si="5"/>
        <v>0</v>
      </c>
      <c r="J72" s="138"/>
    </row>
    <row r="73" spans="1:10" x14ac:dyDescent="0.15">
      <c r="A73" s="91"/>
      <c r="B73" s="84" t="s">
        <v>37</v>
      </c>
      <c r="C73" s="87">
        <f>SUM(I73:I75)</f>
        <v>0</v>
      </c>
      <c r="D73" s="24"/>
      <c r="E73" s="42"/>
      <c r="F73" s="24"/>
      <c r="G73" s="25"/>
      <c r="H73" s="5" t="s">
        <v>7</v>
      </c>
      <c r="I73" s="12">
        <f>E73*G73</f>
        <v>0</v>
      </c>
      <c r="J73" s="110"/>
    </row>
    <row r="74" spans="1:10" x14ac:dyDescent="0.15">
      <c r="A74" s="91"/>
      <c r="B74" s="85"/>
      <c r="C74" s="88"/>
      <c r="D74" s="26"/>
      <c r="E74" s="43"/>
      <c r="F74" s="26"/>
      <c r="G74" s="27"/>
      <c r="H74" s="7" t="s">
        <v>7</v>
      </c>
      <c r="I74" s="17">
        <f t="shared" ref="I74:I75" si="7">E74*G74</f>
        <v>0</v>
      </c>
      <c r="J74" s="137"/>
    </row>
    <row r="75" spans="1:10" x14ac:dyDescent="0.15">
      <c r="A75" s="91"/>
      <c r="B75" s="86"/>
      <c r="C75" s="89"/>
      <c r="D75" s="28"/>
      <c r="E75" s="44"/>
      <c r="F75" s="28"/>
      <c r="G75" s="29"/>
      <c r="H75" s="6" t="s">
        <v>7</v>
      </c>
      <c r="I75" s="13">
        <f t="shared" si="7"/>
        <v>0</v>
      </c>
      <c r="J75" s="138"/>
    </row>
    <row r="76" spans="1:10" x14ac:dyDescent="0.15">
      <c r="A76" s="91"/>
      <c r="B76" s="90" t="s">
        <v>66</v>
      </c>
      <c r="C76" s="87">
        <f>SUM(I76:I77)</f>
        <v>0</v>
      </c>
      <c r="D76" s="24"/>
      <c r="E76" s="42"/>
      <c r="F76" s="24"/>
      <c r="G76" s="25"/>
      <c r="H76" s="5" t="s">
        <v>7</v>
      </c>
      <c r="I76" s="12">
        <f>E76*G76</f>
        <v>0</v>
      </c>
      <c r="J76" s="110"/>
    </row>
    <row r="77" spans="1:10" x14ac:dyDescent="0.15">
      <c r="A77" s="91"/>
      <c r="B77" s="90"/>
      <c r="C77" s="89"/>
      <c r="D77" s="28"/>
      <c r="E77" s="44"/>
      <c r="F77" s="28"/>
      <c r="G77" s="29"/>
      <c r="H77" s="6" t="s">
        <v>7</v>
      </c>
      <c r="I77" s="13">
        <f t="shared" ref="I77" si="8">E77*G77</f>
        <v>0</v>
      </c>
      <c r="J77" s="138"/>
    </row>
    <row r="78" spans="1:10" x14ac:dyDescent="0.15">
      <c r="A78" s="91"/>
      <c r="B78" s="90" t="s">
        <v>13</v>
      </c>
      <c r="C78" s="87">
        <f>SUM(I78:I79)</f>
        <v>0</v>
      </c>
      <c r="D78" s="24"/>
      <c r="E78" s="42"/>
      <c r="F78" s="24"/>
      <c r="G78" s="25"/>
      <c r="H78" s="5" t="s">
        <v>7</v>
      </c>
      <c r="I78" s="12">
        <f>E78*G78</f>
        <v>0</v>
      </c>
      <c r="J78" s="110"/>
    </row>
    <row r="79" spans="1:10" x14ac:dyDescent="0.15">
      <c r="A79" s="91"/>
      <c r="B79" s="90"/>
      <c r="C79" s="89"/>
      <c r="D79" s="28"/>
      <c r="E79" s="44"/>
      <c r="F79" s="28"/>
      <c r="G79" s="29"/>
      <c r="H79" s="6" t="s">
        <v>7</v>
      </c>
      <c r="I79" s="13">
        <f t="shared" si="5"/>
        <v>0</v>
      </c>
      <c r="J79" s="138"/>
    </row>
    <row r="80" spans="1:10" x14ac:dyDescent="0.15">
      <c r="A80" s="91"/>
      <c r="B80" s="90" t="s">
        <v>15</v>
      </c>
      <c r="C80" s="87">
        <f>SUM(I80:I82)</f>
        <v>0</v>
      </c>
      <c r="D80" s="24"/>
      <c r="E80" s="42"/>
      <c r="F80" s="24"/>
      <c r="G80" s="25"/>
      <c r="H80" s="5" t="s">
        <v>7</v>
      </c>
      <c r="I80" s="12">
        <f>E80*G80</f>
        <v>0</v>
      </c>
      <c r="J80" s="110"/>
    </row>
    <row r="81" spans="1:10" x14ac:dyDescent="0.15">
      <c r="A81" s="91"/>
      <c r="B81" s="90"/>
      <c r="C81" s="88"/>
      <c r="D81" s="26"/>
      <c r="E81" s="43"/>
      <c r="F81" s="26"/>
      <c r="G81" s="27"/>
      <c r="H81" s="7" t="s">
        <v>7</v>
      </c>
      <c r="I81" s="17">
        <f t="shared" si="5"/>
        <v>0</v>
      </c>
      <c r="J81" s="137"/>
    </row>
    <row r="82" spans="1:10" x14ac:dyDescent="0.15">
      <c r="A82" s="91"/>
      <c r="B82" s="90"/>
      <c r="C82" s="89"/>
      <c r="D82" s="28"/>
      <c r="E82" s="44"/>
      <c r="F82" s="28"/>
      <c r="G82" s="29"/>
      <c r="H82" s="6" t="s">
        <v>7</v>
      </c>
      <c r="I82" s="13">
        <f t="shared" si="5"/>
        <v>0</v>
      </c>
      <c r="J82" s="138"/>
    </row>
    <row r="83" spans="1:10" ht="13.5" customHeight="1" x14ac:dyDescent="0.15">
      <c r="A83" s="113" t="s">
        <v>24</v>
      </c>
      <c r="B83" s="84" t="s">
        <v>67</v>
      </c>
      <c r="C83" s="87">
        <f>SUM(I83:I84)</f>
        <v>0</v>
      </c>
      <c r="D83" s="24"/>
      <c r="E83" s="42"/>
      <c r="F83" s="24"/>
      <c r="G83" s="25"/>
      <c r="H83" s="5" t="s">
        <v>7</v>
      </c>
      <c r="I83" s="12">
        <f>E83*G83</f>
        <v>0</v>
      </c>
      <c r="J83" s="110"/>
    </row>
    <row r="84" spans="1:10" x14ac:dyDescent="0.15">
      <c r="A84" s="114"/>
      <c r="B84" s="86"/>
      <c r="C84" s="89"/>
      <c r="D84" s="28"/>
      <c r="E84" s="44"/>
      <c r="F84" s="28"/>
      <c r="G84" s="29"/>
      <c r="H84" s="6" t="s">
        <v>7</v>
      </c>
      <c r="I84" s="13">
        <f t="shared" si="5"/>
        <v>0</v>
      </c>
      <c r="J84" s="138"/>
    </row>
    <row r="85" spans="1:10" x14ac:dyDescent="0.15">
      <c r="A85" s="114"/>
      <c r="B85" s="107" t="s">
        <v>68</v>
      </c>
      <c r="C85" s="87">
        <f>SUM(I85:I88)</f>
        <v>0</v>
      </c>
      <c r="D85" s="24"/>
      <c r="E85" s="42"/>
      <c r="F85" s="24"/>
      <c r="G85" s="25"/>
      <c r="H85" s="5" t="s">
        <v>7</v>
      </c>
      <c r="I85" s="12">
        <f>E85*G85</f>
        <v>0</v>
      </c>
      <c r="J85" s="110"/>
    </row>
    <row r="86" spans="1:10" x14ac:dyDescent="0.15">
      <c r="A86" s="114"/>
      <c r="B86" s="108"/>
      <c r="C86" s="88"/>
      <c r="D86" s="34"/>
      <c r="E86" s="47"/>
      <c r="F86" s="34"/>
      <c r="G86" s="35"/>
      <c r="H86" s="7" t="s">
        <v>7</v>
      </c>
      <c r="I86" s="17">
        <f t="shared" ref="I86:I88" si="9">E86*G86</f>
        <v>0</v>
      </c>
      <c r="J86" s="137"/>
    </row>
    <row r="87" spans="1:10" x14ac:dyDescent="0.15">
      <c r="A87" s="114"/>
      <c r="B87" s="108"/>
      <c r="C87" s="88"/>
      <c r="D87" s="26"/>
      <c r="E87" s="43"/>
      <c r="F87" s="26"/>
      <c r="G87" s="27"/>
      <c r="H87" s="7" t="s">
        <v>7</v>
      </c>
      <c r="I87" s="17">
        <f t="shared" si="9"/>
        <v>0</v>
      </c>
      <c r="J87" s="137"/>
    </row>
    <row r="88" spans="1:10" x14ac:dyDescent="0.15">
      <c r="A88" s="114"/>
      <c r="B88" s="109"/>
      <c r="C88" s="89"/>
      <c r="D88" s="28"/>
      <c r="E88" s="44"/>
      <c r="F88" s="28"/>
      <c r="G88" s="29"/>
      <c r="H88" s="6" t="s">
        <v>7</v>
      </c>
      <c r="I88" s="13">
        <f t="shared" si="9"/>
        <v>0</v>
      </c>
      <c r="J88" s="138"/>
    </row>
    <row r="89" spans="1:10" x14ac:dyDescent="0.15">
      <c r="A89" s="114"/>
      <c r="B89" s="84" t="s">
        <v>33</v>
      </c>
      <c r="C89" s="87">
        <f>SUM(I89:I91)</f>
        <v>0</v>
      </c>
      <c r="D89" s="24"/>
      <c r="E89" s="42"/>
      <c r="F89" s="24"/>
      <c r="G89" s="25"/>
      <c r="H89" s="5" t="s">
        <v>7</v>
      </c>
      <c r="I89" s="12">
        <f>E89*G89</f>
        <v>0</v>
      </c>
      <c r="J89" s="110"/>
    </row>
    <row r="90" spans="1:10" x14ac:dyDescent="0.15">
      <c r="A90" s="114"/>
      <c r="B90" s="85"/>
      <c r="C90" s="88"/>
      <c r="D90" s="26"/>
      <c r="E90" s="43"/>
      <c r="F90" s="26"/>
      <c r="G90" s="27"/>
      <c r="H90" s="7" t="s">
        <v>7</v>
      </c>
      <c r="I90" s="17">
        <f t="shared" si="5"/>
        <v>0</v>
      </c>
      <c r="J90" s="137"/>
    </row>
    <row r="91" spans="1:10" x14ac:dyDescent="0.15">
      <c r="A91" s="114"/>
      <c r="B91" s="86"/>
      <c r="C91" s="89"/>
      <c r="D91" s="28"/>
      <c r="E91" s="44"/>
      <c r="F91" s="28"/>
      <c r="G91" s="29"/>
      <c r="H91" s="6" t="s">
        <v>7</v>
      </c>
      <c r="I91" s="13">
        <f t="shared" si="5"/>
        <v>0</v>
      </c>
      <c r="J91" s="138"/>
    </row>
    <row r="92" spans="1:10" x14ac:dyDescent="0.15">
      <c r="A92" s="114"/>
      <c r="B92" s="84" t="s">
        <v>34</v>
      </c>
      <c r="C92" s="87">
        <f>SUM(I92:I93)</f>
        <v>0</v>
      </c>
      <c r="D92" s="24"/>
      <c r="E92" s="42"/>
      <c r="F92" s="24"/>
      <c r="G92" s="25"/>
      <c r="H92" s="5" t="s">
        <v>7</v>
      </c>
      <c r="I92" s="12">
        <f>E92*G92</f>
        <v>0</v>
      </c>
      <c r="J92" s="110"/>
    </row>
    <row r="93" spans="1:10" x14ac:dyDescent="0.15">
      <c r="A93" s="114"/>
      <c r="B93" s="86"/>
      <c r="C93" s="89"/>
      <c r="D93" s="28"/>
      <c r="E93" s="44"/>
      <c r="F93" s="28"/>
      <c r="G93" s="29"/>
      <c r="H93" s="6" t="s">
        <v>7</v>
      </c>
      <c r="I93" s="13">
        <f t="shared" si="5"/>
        <v>0</v>
      </c>
      <c r="J93" s="138"/>
    </row>
    <row r="94" spans="1:10" x14ac:dyDescent="0.15">
      <c r="A94" s="114"/>
      <c r="B94" s="20" t="s">
        <v>35</v>
      </c>
      <c r="C94" s="21">
        <f>I94</f>
        <v>0</v>
      </c>
      <c r="D94" s="37"/>
      <c r="E94" s="49"/>
      <c r="F94" s="37"/>
      <c r="G94" s="40"/>
      <c r="H94" s="4" t="s">
        <v>7</v>
      </c>
      <c r="I94" s="18">
        <f>E94*G94</f>
        <v>0</v>
      </c>
      <c r="J94" s="136"/>
    </row>
    <row r="95" spans="1:10" x14ac:dyDescent="0.15">
      <c r="A95" s="114"/>
      <c r="B95" s="84" t="s">
        <v>36</v>
      </c>
      <c r="C95" s="87">
        <f>SUM(I95:I97)</f>
        <v>0</v>
      </c>
      <c r="D95" s="24"/>
      <c r="E95" s="42"/>
      <c r="F95" s="24"/>
      <c r="G95" s="25"/>
      <c r="H95" s="5" t="s">
        <v>7</v>
      </c>
      <c r="I95" s="12">
        <f>E95*G95</f>
        <v>0</v>
      </c>
      <c r="J95" s="110"/>
    </row>
    <row r="96" spans="1:10" x14ac:dyDescent="0.15">
      <c r="A96" s="114"/>
      <c r="B96" s="85"/>
      <c r="C96" s="88"/>
      <c r="D96" s="26"/>
      <c r="E96" s="43"/>
      <c r="F96" s="26"/>
      <c r="G96" s="27"/>
      <c r="H96" s="7" t="s">
        <v>7</v>
      </c>
      <c r="I96" s="17">
        <f t="shared" ref="I96:I97" si="10">E96*G96</f>
        <v>0</v>
      </c>
      <c r="J96" s="137"/>
    </row>
    <row r="97" spans="1:10" x14ac:dyDescent="0.15">
      <c r="A97" s="114"/>
      <c r="B97" s="86"/>
      <c r="C97" s="89"/>
      <c r="D97" s="28"/>
      <c r="E97" s="44"/>
      <c r="F97" s="28"/>
      <c r="G97" s="29"/>
      <c r="H97" s="6" t="s">
        <v>7</v>
      </c>
      <c r="I97" s="13">
        <f t="shared" si="10"/>
        <v>0</v>
      </c>
      <c r="J97" s="138"/>
    </row>
    <row r="98" spans="1:10" x14ac:dyDescent="0.15">
      <c r="A98" s="114"/>
      <c r="B98" s="19" t="s">
        <v>71</v>
      </c>
      <c r="C98" s="21">
        <f>I98</f>
        <v>0</v>
      </c>
      <c r="D98" s="37"/>
      <c r="E98" s="49"/>
      <c r="F98" s="37"/>
      <c r="G98" s="40"/>
      <c r="H98" s="4" t="s">
        <v>7</v>
      </c>
      <c r="I98" s="18">
        <f>E98*G98</f>
        <v>0</v>
      </c>
      <c r="J98" s="136"/>
    </row>
    <row r="99" spans="1:10" x14ac:dyDescent="0.15">
      <c r="A99" s="114"/>
      <c r="B99" s="84" t="s">
        <v>69</v>
      </c>
      <c r="C99" s="87">
        <f>SUM(I99:I100)</f>
        <v>0</v>
      </c>
      <c r="D99" s="24"/>
      <c r="E99" s="42"/>
      <c r="F99" s="24"/>
      <c r="G99" s="25"/>
      <c r="H99" s="5" t="s">
        <v>7</v>
      </c>
      <c r="I99" s="12">
        <f>E99*G99</f>
        <v>0</v>
      </c>
      <c r="J99" s="110"/>
    </row>
    <row r="100" spans="1:10" x14ac:dyDescent="0.15">
      <c r="A100" s="114"/>
      <c r="B100" s="86"/>
      <c r="C100" s="89"/>
      <c r="D100" s="28"/>
      <c r="E100" s="44"/>
      <c r="F100" s="28"/>
      <c r="G100" s="29"/>
      <c r="H100" s="6" t="s">
        <v>7</v>
      </c>
      <c r="I100" s="13">
        <f t="shared" ref="I100" si="11">E100*G100</f>
        <v>0</v>
      </c>
      <c r="J100" s="138"/>
    </row>
    <row r="101" spans="1:10" x14ac:dyDescent="0.15">
      <c r="A101" s="114"/>
      <c r="B101" s="19" t="s">
        <v>38</v>
      </c>
      <c r="C101" s="21">
        <f>I101</f>
        <v>0</v>
      </c>
      <c r="D101" s="37"/>
      <c r="E101" s="49"/>
      <c r="F101" s="37"/>
      <c r="G101" s="40"/>
      <c r="H101" s="4" t="s">
        <v>7</v>
      </c>
      <c r="I101" s="18">
        <f>E101*G101</f>
        <v>0</v>
      </c>
      <c r="J101" s="136"/>
    </row>
    <row r="102" spans="1:10" x14ac:dyDescent="0.15">
      <c r="A102" s="114"/>
      <c r="B102" s="98" t="s">
        <v>39</v>
      </c>
      <c r="C102" s="87">
        <f>SUM(I102:I107)</f>
        <v>0</v>
      </c>
      <c r="D102" s="24"/>
      <c r="E102" s="42"/>
      <c r="F102" s="24"/>
      <c r="G102" s="25"/>
      <c r="H102" s="5" t="s">
        <v>7</v>
      </c>
      <c r="I102" s="12">
        <f>E102*G102</f>
        <v>0</v>
      </c>
      <c r="J102" s="110"/>
    </row>
    <row r="103" spans="1:10" x14ac:dyDescent="0.15">
      <c r="A103" s="114"/>
      <c r="B103" s="120"/>
      <c r="C103" s="88"/>
      <c r="D103" s="34"/>
      <c r="E103" s="47"/>
      <c r="F103" s="34"/>
      <c r="G103" s="35"/>
      <c r="H103" s="7" t="s">
        <v>7</v>
      </c>
      <c r="I103" s="17">
        <f t="shared" ref="I103:I107" si="12">E103*G103</f>
        <v>0</v>
      </c>
      <c r="J103" s="137"/>
    </row>
    <row r="104" spans="1:10" x14ac:dyDescent="0.15">
      <c r="A104" s="114"/>
      <c r="B104" s="120"/>
      <c r="C104" s="88"/>
      <c r="D104" s="34"/>
      <c r="E104" s="47"/>
      <c r="F104" s="34"/>
      <c r="G104" s="35"/>
      <c r="H104" s="7" t="s">
        <v>7</v>
      </c>
      <c r="I104" s="17">
        <f t="shared" si="12"/>
        <v>0</v>
      </c>
      <c r="J104" s="137"/>
    </row>
    <row r="105" spans="1:10" x14ac:dyDescent="0.15">
      <c r="A105" s="114"/>
      <c r="B105" s="120"/>
      <c r="C105" s="88"/>
      <c r="D105" s="26"/>
      <c r="E105" s="43"/>
      <c r="F105" s="26"/>
      <c r="G105" s="27"/>
      <c r="H105" s="7" t="s">
        <v>7</v>
      </c>
      <c r="I105" s="17">
        <f t="shared" si="12"/>
        <v>0</v>
      </c>
      <c r="J105" s="137"/>
    </row>
    <row r="106" spans="1:10" x14ac:dyDescent="0.15">
      <c r="A106" s="114"/>
      <c r="B106" s="120"/>
      <c r="C106" s="88"/>
      <c r="D106" s="26"/>
      <c r="E106" s="43"/>
      <c r="F106" s="26"/>
      <c r="G106" s="27"/>
      <c r="H106" s="7" t="s">
        <v>7</v>
      </c>
      <c r="I106" s="17">
        <f t="shared" si="12"/>
        <v>0</v>
      </c>
      <c r="J106" s="137"/>
    </row>
    <row r="107" spans="1:10" x14ac:dyDescent="0.15">
      <c r="A107" s="114"/>
      <c r="B107" s="121"/>
      <c r="C107" s="89"/>
      <c r="D107" s="28"/>
      <c r="E107" s="44"/>
      <c r="F107" s="28"/>
      <c r="G107" s="29"/>
      <c r="H107" s="6" t="s">
        <v>7</v>
      </c>
      <c r="I107" s="13">
        <f t="shared" si="12"/>
        <v>0</v>
      </c>
      <c r="J107" s="138"/>
    </row>
    <row r="108" spans="1:10" x14ac:dyDescent="0.15">
      <c r="A108" s="114"/>
      <c r="B108" s="84" t="s">
        <v>40</v>
      </c>
      <c r="C108" s="87">
        <f>SUM(I108:I111)</f>
        <v>0</v>
      </c>
      <c r="D108" s="24"/>
      <c r="E108" s="42"/>
      <c r="F108" s="24"/>
      <c r="G108" s="25"/>
      <c r="H108" s="5" t="s">
        <v>32</v>
      </c>
      <c r="I108" s="12">
        <f>E108*G108</f>
        <v>0</v>
      </c>
      <c r="J108" s="110"/>
    </row>
    <row r="109" spans="1:10" x14ac:dyDescent="0.15">
      <c r="A109" s="114"/>
      <c r="B109" s="85"/>
      <c r="C109" s="88"/>
      <c r="D109" s="26"/>
      <c r="E109" s="43"/>
      <c r="F109" s="26"/>
      <c r="G109" s="27"/>
      <c r="H109" s="7" t="s">
        <v>32</v>
      </c>
      <c r="I109" s="17">
        <f t="shared" ref="I109:I110" si="13">E109*G109</f>
        <v>0</v>
      </c>
      <c r="J109" s="137"/>
    </row>
    <row r="110" spans="1:10" x14ac:dyDescent="0.15">
      <c r="A110" s="114"/>
      <c r="B110" s="85"/>
      <c r="C110" s="88"/>
      <c r="D110" s="26"/>
      <c r="E110" s="43"/>
      <c r="F110" s="26"/>
      <c r="G110" s="27"/>
      <c r="H110" s="7" t="s">
        <v>32</v>
      </c>
      <c r="I110" s="17">
        <f t="shared" si="13"/>
        <v>0</v>
      </c>
      <c r="J110" s="137"/>
    </row>
    <row r="111" spans="1:10" ht="14.25" thickBot="1" x14ac:dyDescent="0.2">
      <c r="A111" s="115"/>
      <c r="B111" s="111"/>
      <c r="C111" s="112"/>
      <c r="D111" s="38"/>
      <c r="E111" s="50"/>
      <c r="F111" s="38"/>
      <c r="G111" s="41"/>
      <c r="H111" s="22" t="s">
        <v>32</v>
      </c>
      <c r="I111" s="23">
        <f>E111*G111</f>
        <v>0</v>
      </c>
      <c r="J111" s="139"/>
    </row>
    <row r="112" spans="1:10" ht="14.25" thickBot="1" x14ac:dyDescent="0.2">
      <c r="A112" s="104" t="s">
        <v>30</v>
      </c>
      <c r="B112" s="105"/>
      <c r="C112" s="11">
        <f>C113+C114</f>
        <v>0</v>
      </c>
      <c r="D112" s="101"/>
      <c r="E112" s="102"/>
      <c r="F112" s="102"/>
      <c r="G112" s="102"/>
      <c r="H112" s="102"/>
      <c r="I112" s="102"/>
      <c r="J112" s="103"/>
    </row>
    <row r="113" spans="1:10" x14ac:dyDescent="0.15">
      <c r="A113" s="122" t="s">
        <v>21</v>
      </c>
      <c r="B113" s="123"/>
      <c r="C113" s="15">
        <f>SUM(C48:C82)</f>
        <v>0</v>
      </c>
      <c r="D113" s="124"/>
      <c r="E113" s="125"/>
      <c r="F113" s="125"/>
      <c r="G113" s="125"/>
      <c r="H113" s="125"/>
      <c r="I113" s="125"/>
      <c r="J113" s="126"/>
    </row>
    <row r="114" spans="1:10" ht="14.25" thickBot="1" x14ac:dyDescent="0.2">
      <c r="A114" s="130" t="s">
        <v>22</v>
      </c>
      <c r="B114" s="131"/>
      <c r="C114" s="16">
        <f>SUM(C83:C111)</f>
        <v>0</v>
      </c>
      <c r="D114" s="127"/>
      <c r="E114" s="128"/>
      <c r="F114" s="128"/>
      <c r="G114" s="128"/>
      <c r="H114" s="128"/>
      <c r="I114" s="128"/>
      <c r="J114" s="129"/>
    </row>
    <row r="115" spans="1:10" ht="14.25" thickBot="1" x14ac:dyDescent="0.2"/>
    <row r="116" spans="1:10" ht="14.25" thickBot="1" x14ac:dyDescent="0.2">
      <c r="A116" t="s">
        <v>28</v>
      </c>
      <c r="E116" s="116" t="s">
        <v>41</v>
      </c>
      <c r="F116" s="117"/>
      <c r="G116" s="117"/>
      <c r="H116" s="118" t="str">
        <f>IF(C112=C39,"エラーなし","エラーあり")</f>
        <v>エラーなし</v>
      </c>
      <c r="I116" s="119"/>
    </row>
  </sheetData>
  <sheetProtection algorithmName="SHA-512" hashValue="6njMZ6I/H365Pbzh8AffeemD11UGTsDjlbHOaVPyk4WeaWnoN1UxAuHUglGryHM8YquaetYBjaDojDl3fUNDYg==" saltValue="K4aqAczTrKQ5OT7roAZNIQ==" spinCount="100000" sheet="1" objects="1" scenarios="1"/>
  <mergeCells count="91">
    <mergeCell ref="A83:A111"/>
    <mergeCell ref="E116:G116"/>
    <mergeCell ref="H116:I116"/>
    <mergeCell ref="B102:B107"/>
    <mergeCell ref="C102:C107"/>
    <mergeCell ref="A112:B112"/>
    <mergeCell ref="D112:J112"/>
    <mergeCell ref="A113:B113"/>
    <mergeCell ref="D113:J114"/>
    <mergeCell ref="A114:B114"/>
    <mergeCell ref="B99:B100"/>
    <mergeCell ref="C99:C100"/>
    <mergeCell ref="J99:J100"/>
    <mergeCell ref="J102:J107"/>
    <mergeCell ref="B108:B111"/>
    <mergeCell ref="C108:C111"/>
    <mergeCell ref="J108:J111"/>
    <mergeCell ref="C85:C88"/>
    <mergeCell ref="J85:J88"/>
    <mergeCell ref="B95:B97"/>
    <mergeCell ref="C95:C97"/>
    <mergeCell ref="J95:J97"/>
    <mergeCell ref="B92:B93"/>
    <mergeCell ref="C92:C93"/>
    <mergeCell ref="J92:J93"/>
    <mergeCell ref="B78:B79"/>
    <mergeCell ref="C78:C79"/>
    <mergeCell ref="J78:J79"/>
    <mergeCell ref="B80:B82"/>
    <mergeCell ref="C80:C82"/>
    <mergeCell ref="J80:J82"/>
    <mergeCell ref="B89:B91"/>
    <mergeCell ref="C89:C91"/>
    <mergeCell ref="J89:J91"/>
    <mergeCell ref="B83:B84"/>
    <mergeCell ref="C83:C84"/>
    <mergeCell ref="J83:J84"/>
    <mergeCell ref="B85:B88"/>
    <mergeCell ref="A48:A82"/>
    <mergeCell ref="B48:B54"/>
    <mergeCell ref="C48:C54"/>
    <mergeCell ref="J48:J54"/>
    <mergeCell ref="B55:B60"/>
    <mergeCell ref="C55:C60"/>
    <mergeCell ref="J55:J60"/>
    <mergeCell ref="B61:B65"/>
    <mergeCell ref="C61:C65"/>
    <mergeCell ref="J61:J65"/>
    <mergeCell ref="B66:B69"/>
    <mergeCell ref="C66:C69"/>
    <mergeCell ref="J66:J69"/>
    <mergeCell ref="B70:B72"/>
    <mergeCell ref="C70:C72"/>
    <mergeCell ref="J70:J72"/>
    <mergeCell ref="A39:B39"/>
    <mergeCell ref="D39:J39"/>
    <mergeCell ref="A46:B47"/>
    <mergeCell ref="C46:C47"/>
    <mergeCell ref="D46:I46"/>
    <mergeCell ref="J46:J47"/>
    <mergeCell ref="H47:I47"/>
    <mergeCell ref="A33:B38"/>
    <mergeCell ref="C33:C38"/>
    <mergeCell ref="J33:J38"/>
    <mergeCell ref="A9:B13"/>
    <mergeCell ref="C9:C13"/>
    <mergeCell ref="J9:J13"/>
    <mergeCell ref="A14:B22"/>
    <mergeCell ref="C14:C22"/>
    <mergeCell ref="J14:J22"/>
    <mergeCell ref="A23:B31"/>
    <mergeCell ref="C23:C31"/>
    <mergeCell ref="J23:J31"/>
    <mergeCell ref="A32:B32"/>
    <mergeCell ref="D32:J32"/>
    <mergeCell ref="A2:J2"/>
    <mergeCell ref="A3:C3"/>
    <mergeCell ref="D3:J3"/>
    <mergeCell ref="A4:C4"/>
    <mergeCell ref="D4:J4"/>
    <mergeCell ref="A7:B8"/>
    <mergeCell ref="C7:C8"/>
    <mergeCell ref="D7:I7"/>
    <mergeCell ref="J7:J8"/>
    <mergeCell ref="H8:I8"/>
    <mergeCell ref="B73:B75"/>
    <mergeCell ref="C73:C75"/>
    <mergeCell ref="J73:J75"/>
    <mergeCell ref="B76:B77"/>
    <mergeCell ref="C76:C77"/>
    <mergeCell ref="J76:J77"/>
  </mergeCells>
  <phoneticPr fontId="1"/>
  <conditionalFormatting sqref="H116:I116">
    <cfRule type="containsText" dxfId="1" priority="1" operator="containsText" text="エラーあり">
      <formula>NOT(ISERROR(SEARCH("エラーあり",H116)))</formula>
    </cfRule>
  </conditionalFormatting>
  <dataValidations count="1">
    <dataValidation type="list" allowBlank="1" showInputMessage="1" showErrorMessage="1" sqref="D4:J4" xr:uid="{D8DF0535-62ED-452B-9308-A8AA88380943}">
      <formula1>"文化芸術活動拡大事業,育成事業,大規模特別事業"</formula1>
    </dataValidation>
  </dataValidations>
  <pageMargins left="0.7" right="0.7" top="0.75" bottom="0.75" header="0.3" footer="0.3"/>
  <pageSetup paperSize="9" scale="79" orientation="portrait" r:id="rId1"/>
  <rowBreaks count="1" manualBreakCount="1">
    <brk id="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706E-A2D4-4C17-A8E9-0C17D037F5E8}">
  <dimension ref="A1:M116"/>
  <sheetViews>
    <sheetView showGridLines="0" tabSelected="1" zoomScaleNormal="100" zoomScaleSheetLayoutView="100" workbookViewId="0">
      <selection activeCell="I107" sqref="I107"/>
    </sheetView>
  </sheetViews>
  <sheetFormatPr defaultRowHeight="13.5" x14ac:dyDescent="0.15"/>
  <cols>
    <col min="1" max="1" width="9" style="140"/>
    <col min="2" max="2" width="17.375" style="140" bestFit="1" customWidth="1"/>
    <col min="3" max="3" width="14.625" style="140" customWidth="1"/>
    <col min="4" max="4" width="14.375" style="140" customWidth="1"/>
    <col min="5" max="6" width="5.25" style="140" bestFit="1" customWidth="1"/>
    <col min="7" max="7" width="9" style="140"/>
    <col min="8" max="8" width="2.5" style="140" bestFit="1" customWidth="1"/>
    <col min="9" max="9" width="16.875" style="140" customWidth="1"/>
    <col min="10" max="10" width="18.75" style="140" customWidth="1"/>
    <col min="11" max="11" width="9" style="140"/>
    <col min="12" max="12" width="9.25" style="140" bestFit="1" customWidth="1"/>
    <col min="13" max="13" width="9" style="140"/>
    <col min="14" max="14" width="9.25" style="140" bestFit="1" customWidth="1"/>
    <col min="15" max="16384" width="9" style="140"/>
  </cols>
  <sheetData>
    <row r="1" spans="1:10" x14ac:dyDescent="0.15">
      <c r="A1" s="140" t="s">
        <v>42</v>
      </c>
    </row>
    <row r="2" spans="1:10" ht="21" x14ac:dyDescent="0.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x14ac:dyDescent="0.15">
      <c r="A3" s="142" t="s">
        <v>17</v>
      </c>
      <c r="B3" s="142"/>
      <c r="C3" s="142"/>
      <c r="D3" s="143" t="s">
        <v>59</v>
      </c>
      <c r="E3" s="143"/>
      <c r="F3" s="143"/>
      <c r="G3" s="143"/>
      <c r="H3" s="143"/>
      <c r="I3" s="143"/>
      <c r="J3" s="143"/>
    </row>
    <row r="4" spans="1:10" x14ac:dyDescent="0.15">
      <c r="A4" s="142" t="s">
        <v>31</v>
      </c>
      <c r="B4" s="142"/>
      <c r="C4" s="142"/>
      <c r="D4" s="143" t="s">
        <v>58</v>
      </c>
      <c r="E4" s="143"/>
      <c r="F4" s="143"/>
      <c r="G4" s="143"/>
      <c r="H4" s="143"/>
      <c r="I4" s="143"/>
      <c r="J4" s="143"/>
    </row>
    <row r="6" spans="1:10" x14ac:dyDescent="0.15">
      <c r="A6" s="144" t="s">
        <v>25</v>
      </c>
    </row>
    <row r="7" spans="1:10" x14ac:dyDescent="0.15">
      <c r="A7" s="142" t="s">
        <v>1</v>
      </c>
      <c r="B7" s="142"/>
      <c r="C7" s="142" t="s">
        <v>2</v>
      </c>
      <c r="D7" s="142" t="s">
        <v>3</v>
      </c>
      <c r="E7" s="142"/>
      <c r="F7" s="142"/>
      <c r="G7" s="142"/>
      <c r="H7" s="142"/>
      <c r="I7" s="142"/>
      <c r="J7" s="142" t="s">
        <v>19</v>
      </c>
    </row>
    <row r="8" spans="1:10" x14ac:dyDescent="0.15">
      <c r="A8" s="142"/>
      <c r="B8" s="142"/>
      <c r="C8" s="142"/>
      <c r="D8" s="145" t="s">
        <v>1</v>
      </c>
      <c r="E8" s="145" t="s">
        <v>4</v>
      </c>
      <c r="F8" s="145" t="s">
        <v>5</v>
      </c>
      <c r="G8" s="145" t="s">
        <v>6</v>
      </c>
      <c r="H8" s="142" t="s">
        <v>2</v>
      </c>
      <c r="I8" s="142"/>
      <c r="J8" s="142"/>
    </row>
    <row r="9" spans="1:10" x14ac:dyDescent="0.15">
      <c r="A9" s="146" t="s">
        <v>8</v>
      </c>
      <c r="B9" s="146"/>
      <c r="C9" s="132">
        <f>SUM(I9:I13)</f>
        <v>52700</v>
      </c>
      <c r="D9" s="147" t="s">
        <v>43</v>
      </c>
      <c r="E9" s="51">
        <v>50</v>
      </c>
      <c r="F9" s="147" t="s">
        <v>46</v>
      </c>
      <c r="G9" s="52">
        <v>1000</v>
      </c>
      <c r="H9" s="148" t="s">
        <v>7</v>
      </c>
      <c r="I9" s="53">
        <f>E9*G9</f>
        <v>50000</v>
      </c>
      <c r="J9" s="149"/>
    </row>
    <row r="10" spans="1:10" x14ac:dyDescent="0.15">
      <c r="A10" s="146"/>
      <c r="B10" s="146"/>
      <c r="C10" s="133"/>
      <c r="D10" s="150" t="s">
        <v>44</v>
      </c>
      <c r="E10" s="54">
        <v>5</v>
      </c>
      <c r="F10" s="150" t="s">
        <v>46</v>
      </c>
      <c r="G10" s="55">
        <v>500</v>
      </c>
      <c r="H10" s="151" t="s">
        <v>7</v>
      </c>
      <c r="I10" s="56">
        <f t="shared" ref="I10:I13" si="0">E10*G10</f>
        <v>2500</v>
      </c>
      <c r="J10" s="152"/>
    </row>
    <row r="11" spans="1:10" x14ac:dyDescent="0.15">
      <c r="A11" s="146"/>
      <c r="B11" s="146"/>
      <c r="C11" s="133"/>
      <c r="D11" s="150" t="s">
        <v>45</v>
      </c>
      <c r="E11" s="54">
        <v>2</v>
      </c>
      <c r="F11" s="150" t="s">
        <v>46</v>
      </c>
      <c r="G11" s="55">
        <v>100</v>
      </c>
      <c r="H11" s="151" t="s">
        <v>7</v>
      </c>
      <c r="I11" s="56">
        <f t="shared" si="0"/>
        <v>200</v>
      </c>
      <c r="J11" s="152"/>
    </row>
    <row r="12" spans="1:10" x14ac:dyDescent="0.15">
      <c r="A12" s="146"/>
      <c r="B12" s="146"/>
      <c r="C12" s="133"/>
      <c r="D12" s="150"/>
      <c r="E12" s="54"/>
      <c r="F12" s="150"/>
      <c r="G12" s="55"/>
      <c r="H12" s="151" t="s">
        <v>7</v>
      </c>
      <c r="I12" s="56">
        <f t="shared" si="0"/>
        <v>0</v>
      </c>
      <c r="J12" s="152"/>
    </row>
    <row r="13" spans="1:10" x14ac:dyDescent="0.15">
      <c r="A13" s="146"/>
      <c r="B13" s="146"/>
      <c r="C13" s="134"/>
      <c r="D13" s="153"/>
      <c r="E13" s="57"/>
      <c r="F13" s="153"/>
      <c r="G13" s="58"/>
      <c r="H13" s="154" t="s">
        <v>7</v>
      </c>
      <c r="I13" s="59">
        <f t="shared" si="0"/>
        <v>0</v>
      </c>
      <c r="J13" s="155"/>
    </row>
    <row r="14" spans="1:10" x14ac:dyDescent="0.15">
      <c r="A14" s="146" t="s">
        <v>9</v>
      </c>
      <c r="B14" s="146"/>
      <c r="C14" s="132">
        <f>SUM(I14:I22)</f>
        <v>40000</v>
      </c>
      <c r="D14" s="147" t="s">
        <v>47</v>
      </c>
      <c r="E14" s="51">
        <v>1</v>
      </c>
      <c r="F14" s="147" t="s">
        <v>62</v>
      </c>
      <c r="G14" s="52">
        <v>10000</v>
      </c>
      <c r="H14" s="148" t="s">
        <v>7</v>
      </c>
      <c r="I14" s="53">
        <f>E14*G14</f>
        <v>10000</v>
      </c>
      <c r="J14" s="149"/>
    </row>
    <row r="15" spans="1:10" x14ac:dyDescent="0.15">
      <c r="A15" s="146"/>
      <c r="B15" s="146"/>
      <c r="C15" s="133"/>
      <c r="D15" s="150" t="s">
        <v>48</v>
      </c>
      <c r="E15" s="54">
        <v>1</v>
      </c>
      <c r="F15" s="150" t="s">
        <v>62</v>
      </c>
      <c r="G15" s="55">
        <v>30000</v>
      </c>
      <c r="H15" s="151" t="s">
        <v>7</v>
      </c>
      <c r="I15" s="56">
        <f t="shared" ref="I15:I30" si="1">E15*G15</f>
        <v>30000</v>
      </c>
      <c r="J15" s="152"/>
    </row>
    <row r="16" spans="1:10" x14ac:dyDescent="0.15">
      <c r="A16" s="146"/>
      <c r="B16" s="146"/>
      <c r="C16" s="133"/>
      <c r="D16" s="150"/>
      <c r="E16" s="54"/>
      <c r="F16" s="150"/>
      <c r="G16" s="55"/>
      <c r="H16" s="151" t="s">
        <v>7</v>
      </c>
      <c r="I16" s="56">
        <f t="shared" si="1"/>
        <v>0</v>
      </c>
      <c r="J16" s="152"/>
    </row>
    <row r="17" spans="1:10" x14ac:dyDescent="0.15">
      <c r="A17" s="146"/>
      <c r="B17" s="146"/>
      <c r="C17" s="133"/>
      <c r="D17" s="150"/>
      <c r="E17" s="54"/>
      <c r="F17" s="150"/>
      <c r="G17" s="55"/>
      <c r="H17" s="151" t="s">
        <v>7</v>
      </c>
      <c r="I17" s="56">
        <f t="shared" si="1"/>
        <v>0</v>
      </c>
      <c r="J17" s="152"/>
    </row>
    <row r="18" spans="1:10" x14ac:dyDescent="0.15">
      <c r="A18" s="146"/>
      <c r="B18" s="146"/>
      <c r="C18" s="133"/>
      <c r="D18" s="150"/>
      <c r="E18" s="54"/>
      <c r="F18" s="150"/>
      <c r="G18" s="55"/>
      <c r="H18" s="151" t="s">
        <v>7</v>
      </c>
      <c r="I18" s="56">
        <f t="shared" si="1"/>
        <v>0</v>
      </c>
      <c r="J18" s="152"/>
    </row>
    <row r="19" spans="1:10" x14ac:dyDescent="0.15">
      <c r="A19" s="146"/>
      <c r="B19" s="146"/>
      <c r="C19" s="133"/>
      <c r="D19" s="150"/>
      <c r="E19" s="54"/>
      <c r="F19" s="150"/>
      <c r="G19" s="55"/>
      <c r="H19" s="151" t="s">
        <v>7</v>
      </c>
      <c r="I19" s="56">
        <f t="shared" si="1"/>
        <v>0</v>
      </c>
      <c r="J19" s="152"/>
    </row>
    <row r="20" spans="1:10" x14ac:dyDescent="0.15">
      <c r="A20" s="146"/>
      <c r="B20" s="146"/>
      <c r="C20" s="133"/>
      <c r="D20" s="150"/>
      <c r="E20" s="54"/>
      <c r="F20" s="150"/>
      <c r="G20" s="55"/>
      <c r="H20" s="151" t="s">
        <v>7</v>
      </c>
      <c r="I20" s="56">
        <f t="shared" si="1"/>
        <v>0</v>
      </c>
      <c r="J20" s="152"/>
    </row>
    <row r="21" spans="1:10" x14ac:dyDescent="0.15">
      <c r="A21" s="146"/>
      <c r="B21" s="146"/>
      <c r="C21" s="133"/>
      <c r="D21" s="150"/>
      <c r="E21" s="54"/>
      <c r="F21" s="150"/>
      <c r="G21" s="55"/>
      <c r="H21" s="151" t="s">
        <v>7</v>
      </c>
      <c r="I21" s="56">
        <f t="shared" si="1"/>
        <v>0</v>
      </c>
      <c r="J21" s="152"/>
    </row>
    <row r="22" spans="1:10" x14ac:dyDescent="0.15">
      <c r="A22" s="146"/>
      <c r="B22" s="146"/>
      <c r="C22" s="134"/>
      <c r="D22" s="153"/>
      <c r="E22" s="57"/>
      <c r="F22" s="153"/>
      <c r="G22" s="58"/>
      <c r="H22" s="154" t="s">
        <v>7</v>
      </c>
      <c r="I22" s="59">
        <f t="shared" si="1"/>
        <v>0</v>
      </c>
      <c r="J22" s="155"/>
    </row>
    <row r="23" spans="1:10" x14ac:dyDescent="0.15">
      <c r="A23" s="156" t="s">
        <v>18</v>
      </c>
      <c r="B23" s="156"/>
      <c r="C23" s="132">
        <f>SUM(I23:I31)</f>
        <v>10000</v>
      </c>
      <c r="D23" s="147" t="s">
        <v>49</v>
      </c>
      <c r="E23" s="51">
        <v>1</v>
      </c>
      <c r="F23" s="147" t="s">
        <v>62</v>
      </c>
      <c r="G23" s="52">
        <v>10000</v>
      </c>
      <c r="H23" s="148" t="s">
        <v>7</v>
      </c>
      <c r="I23" s="53">
        <f>E23*G23</f>
        <v>10000</v>
      </c>
      <c r="J23" s="149"/>
    </row>
    <row r="24" spans="1:10" x14ac:dyDescent="0.15">
      <c r="A24" s="157"/>
      <c r="B24" s="157"/>
      <c r="C24" s="133"/>
      <c r="D24" s="158"/>
      <c r="E24" s="60"/>
      <c r="F24" s="158"/>
      <c r="G24" s="61"/>
      <c r="H24" s="159" t="s">
        <v>7</v>
      </c>
      <c r="I24" s="56">
        <f t="shared" si="1"/>
        <v>0</v>
      </c>
      <c r="J24" s="152"/>
    </row>
    <row r="25" spans="1:10" x14ac:dyDescent="0.15">
      <c r="A25" s="157"/>
      <c r="B25" s="157"/>
      <c r="C25" s="133"/>
      <c r="D25" s="158"/>
      <c r="E25" s="60"/>
      <c r="F25" s="158"/>
      <c r="G25" s="61"/>
      <c r="H25" s="159" t="s">
        <v>7</v>
      </c>
      <c r="I25" s="56">
        <f t="shared" si="1"/>
        <v>0</v>
      </c>
      <c r="J25" s="152"/>
    </row>
    <row r="26" spans="1:10" x14ac:dyDescent="0.15">
      <c r="A26" s="157"/>
      <c r="B26" s="157"/>
      <c r="C26" s="133"/>
      <c r="D26" s="158"/>
      <c r="E26" s="60"/>
      <c r="F26" s="158"/>
      <c r="G26" s="61"/>
      <c r="H26" s="159" t="s">
        <v>7</v>
      </c>
      <c r="I26" s="56">
        <f t="shared" si="1"/>
        <v>0</v>
      </c>
      <c r="J26" s="152"/>
    </row>
    <row r="27" spans="1:10" x14ac:dyDescent="0.15">
      <c r="A27" s="157"/>
      <c r="B27" s="157"/>
      <c r="C27" s="133"/>
      <c r="D27" s="158"/>
      <c r="E27" s="60"/>
      <c r="F27" s="158"/>
      <c r="G27" s="61"/>
      <c r="H27" s="159" t="s">
        <v>7</v>
      </c>
      <c r="I27" s="56">
        <f t="shared" si="1"/>
        <v>0</v>
      </c>
      <c r="J27" s="152"/>
    </row>
    <row r="28" spans="1:10" x14ac:dyDescent="0.15">
      <c r="A28" s="157"/>
      <c r="B28" s="157"/>
      <c r="C28" s="133"/>
      <c r="D28" s="158"/>
      <c r="E28" s="60"/>
      <c r="F28" s="158"/>
      <c r="G28" s="61"/>
      <c r="H28" s="159" t="s">
        <v>7</v>
      </c>
      <c r="I28" s="56">
        <f t="shared" si="1"/>
        <v>0</v>
      </c>
      <c r="J28" s="152"/>
    </row>
    <row r="29" spans="1:10" x14ac:dyDescent="0.15">
      <c r="A29" s="157"/>
      <c r="B29" s="157"/>
      <c r="C29" s="133"/>
      <c r="D29" s="158"/>
      <c r="E29" s="60"/>
      <c r="F29" s="158"/>
      <c r="G29" s="61"/>
      <c r="H29" s="159" t="s">
        <v>7</v>
      </c>
      <c r="I29" s="56">
        <f t="shared" si="1"/>
        <v>0</v>
      </c>
      <c r="J29" s="152"/>
    </row>
    <row r="30" spans="1:10" x14ac:dyDescent="0.15">
      <c r="A30" s="157"/>
      <c r="B30" s="157"/>
      <c r="C30" s="133"/>
      <c r="D30" s="158"/>
      <c r="E30" s="60"/>
      <c r="F30" s="158"/>
      <c r="G30" s="61"/>
      <c r="H30" s="159" t="s">
        <v>7</v>
      </c>
      <c r="I30" s="56">
        <f t="shared" si="1"/>
        <v>0</v>
      </c>
      <c r="J30" s="152"/>
    </row>
    <row r="31" spans="1:10" ht="14.25" thickBot="1" x14ac:dyDescent="0.2">
      <c r="A31" s="157"/>
      <c r="B31" s="157"/>
      <c r="C31" s="133"/>
      <c r="D31" s="160"/>
      <c r="E31" s="62"/>
      <c r="F31" s="160"/>
      <c r="G31" s="63"/>
      <c r="H31" s="161" t="s">
        <v>7</v>
      </c>
      <c r="I31" s="64">
        <f>E31*G31</f>
        <v>0</v>
      </c>
      <c r="J31" s="152"/>
    </row>
    <row r="32" spans="1:10" ht="14.25" thickBot="1" x14ac:dyDescent="0.2">
      <c r="A32" s="162" t="s">
        <v>20</v>
      </c>
      <c r="B32" s="163"/>
      <c r="C32" s="65">
        <f>SUM(C9:C31)</f>
        <v>102700</v>
      </c>
      <c r="D32" s="164"/>
      <c r="E32" s="165"/>
      <c r="F32" s="165"/>
      <c r="G32" s="165"/>
      <c r="H32" s="165"/>
      <c r="I32" s="165"/>
      <c r="J32" s="166"/>
    </row>
    <row r="33" spans="1:13" x14ac:dyDescent="0.15">
      <c r="A33" s="167" t="s">
        <v>26</v>
      </c>
      <c r="B33" s="167"/>
      <c r="C33" s="133">
        <f>SUM(I33:I38)</f>
        <v>174043</v>
      </c>
      <c r="D33" s="168" t="s">
        <v>77</v>
      </c>
      <c r="E33" s="66">
        <v>1</v>
      </c>
      <c r="F33" s="168" t="s">
        <v>62</v>
      </c>
      <c r="G33" s="67">
        <v>174043</v>
      </c>
      <c r="H33" s="169" t="s">
        <v>7</v>
      </c>
      <c r="I33" s="53">
        <f>E33*G33</f>
        <v>174043</v>
      </c>
      <c r="J33" s="152"/>
    </row>
    <row r="34" spans="1:13" x14ac:dyDescent="0.15">
      <c r="A34" s="167"/>
      <c r="B34" s="167"/>
      <c r="C34" s="133"/>
      <c r="D34" s="158"/>
      <c r="E34" s="60"/>
      <c r="F34" s="158"/>
      <c r="G34" s="61"/>
      <c r="H34" s="159" t="s">
        <v>7</v>
      </c>
      <c r="I34" s="56">
        <f t="shared" ref="I34:I38" si="2">E34*G34</f>
        <v>0</v>
      </c>
      <c r="J34" s="152"/>
    </row>
    <row r="35" spans="1:13" x14ac:dyDescent="0.15">
      <c r="A35" s="167"/>
      <c r="B35" s="167"/>
      <c r="C35" s="133"/>
      <c r="D35" s="158"/>
      <c r="E35" s="60"/>
      <c r="F35" s="158"/>
      <c r="G35" s="61"/>
      <c r="H35" s="159" t="s">
        <v>7</v>
      </c>
      <c r="I35" s="56">
        <f t="shared" si="2"/>
        <v>0</v>
      </c>
      <c r="J35" s="152"/>
    </row>
    <row r="36" spans="1:13" x14ac:dyDescent="0.15">
      <c r="A36" s="167"/>
      <c r="B36" s="167"/>
      <c r="C36" s="133"/>
      <c r="D36" s="158"/>
      <c r="E36" s="60"/>
      <c r="F36" s="158"/>
      <c r="G36" s="61"/>
      <c r="H36" s="159" t="s">
        <v>7</v>
      </c>
      <c r="I36" s="56">
        <f t="shared" si="2"/>
        <v>0</v>
      </c>
      <c r="J36" s="152"/>
    </row>
    <row r="37" spans="1:13" x14ac:dyDescent="0.15">
      <c r="A37" s="167"/>
      <c r="B37" s="167"/>
      <c r="C37" s="133"/>
      <c r="D37" s="158"/>
      <c r="E37" s="60"/>
      <c r="F37" s="158"/>
      <c r="G37" s="61"/>
      <c r="H37" s="159" t="s">
        <v>7</v>
      </c>
      <c r="I37" s="56">
        <f t="shared" si="2"/>
        <v>0</v>
      </c>
      <c r="J37" s="152"/>
    </row>
    <row r="38" spans="1:13" ht="14.25" thickBot="1" x14ac:dyDescent="0.2">
      <c r="A38" s="146"/>
      <c r="B38" s="146"/>
      <c r="C38" s="134"/>
      <c r="D38" s="153"/>
      <c r="E38" s="57"/>
      <c r="F38" s="153"/>
      <c r="G38" s="58"/>
      <c r="H38" s="154" t="s">
        <v>7</v>
      </c>
      <c r="I38" s="59">
        <f t="shared" si="2"/>
        <v>0</v>
      </c>
      <c r="J38" s="155"/>
    </row>
    <row r="39" spans="1:13" ht="14.25" thickBot="1" x14ac:dyDescent="0.2">
      <c r="A39" s="170" t="s">
        <v>29</v>
      </c>
      <c r="B39" s="171"/>
      <c r="C39" s="65">
        <f>C32+C33</f>
        <v>276743</v>
      </c>
      <c r="D39" s="164"/>
      <c r="E39" s="165"/>
      <c r="F39" s="165"/>
      <c r="G39" s="165"/>
      <c r="H39" s="165"/>
      <c r="I39" s="165"/>
      <c r="J39" s="166"/>
    </row>
    <row r="40" spans="1:13" ht="14.25" thickBot="1" x14ac:dyDescent="0.2">
      <c r="A40" s="172"/>
      <c r="B40" s="172"/>
      <c r="C40" s="173"/>
      <c r="D40" s="174"/>
      <c r="E40" s="174"/>
      <c r="F40" s="174"/>
      <c r="G40" s="174"/>
      <c r="H40" s="174"/>
      <c r="I40" s="174"/>
      <c r="J40" s="174"/>
    </row>
    <row r="41" spans="1:13" ht="36.75" customHeight="1" thickBot="1" x14ac:dyDescent="0.2">
      <c r="A41" s="175" t="s">
        <v>64</v>
      </c>
      <c r="B41" s="176"/>
      <c r="C41" s="177">
        <f>IF(D4="文化芸術活動拡大事業",L41,IF(D4="育成事業",L41,M41))</f>
        <v>157000</v>
      </c>
      <c r="D41" s="174"/>
      <c r="E41" s="174"/>
      <c r="F41" s="174"/>
      <c r="G41" s="174"/>
      <c r="H41" s="174"/>
      <c r="I41" s="174"/>
      <c r="J41" s="174"/>
      <c r="K41" s="140">
        <f>ROUNDDOWN(IF(C113*2/3&gt;=C33,C33,C113*2/3),-3)</f>
        <v>157000</v>
      </c>
      <c r="L41" s="140">
        <f>IF(K41&gt;300000,300000,K41)</f>
        <v>157000</v>
      </c>
      <c r="M41" s="140">
        <f>IF(K41&gt;1500000,1500000,K41)</f>
        <v>157000</v>
      </c>
    </row>
    <row r="42" spans="1:13" x14ac:dyDescent="0.15">
      <c r="A42" s="172"/>
      <c r="B42" s="172"/>
      <c r="C42" s="173"/>
      <c r="D42" s="174"/>
      <c r="E42" s="174"/>
      <c r="F42" s="174"/>
      <c r="G42" s="174"/>
      <c r="H42" s="174"/>
      <c r="I42" s="174"/>
      <c r="J42" s="174"/>
    </row>
    <row r="43" spans="1:13" x14ac:dyDescent="0.15">
      <c r="A43" s="172"/>
      <c r="B43" s="172"/>
      <c r="C43" s="173"/>
      <c r="D43" s="174"/>
      <c r="E43" s="174"/>
      <c r="F43" s="174"/>
      <c r="G43" s="174"/>
      <c r="H43" s="174"/>
      <c r="I43" s="174"/>
      <c r="J43" s="174"/>
    </row>
    <row r="45" spans="1:13" x14ac:dyDescent="0.15">
      <c r="A45" s="144" t="s">
        <v>27</v>
      </c>
    </row>
    <row r="46" spans="1:13" x14ac:dyDescent="0.15">
      <c r="A46" s="142" t="s">
        <v>16</v>
      </c>
      <c r="B46" s="142"/>
      <c r="C46" s="142" t="s">
        <v>2</v>
      </c>
      <c r="D46" s="142" t="s">
        <v>3</v>
      </c>
      <c r="E46" s="142"/>
      <c r="F46" s="142"/>
      <c r="G46" s="142"/>
      <c r="H46" s="142"/>
      <c r="I46" s="142"/>
      <c r="J46" s="142" t="s">
        <v>19</v>
      </c>
    </row>
    <row r="47" spans="1:13" x14ac:dyDescent="0.15">
      <c r="A47" s="142"/>
      <c r="B47" s="142"/>
      <c r="C47" s="142"/>
      <c r="D47" s="145" t="s">
        <v>1</v>
      </c>
      <c r="E47" s="145" t="s">
        <v>4</v>
      </c>
      <c r="F47" s="145" t="s">
        <v>5</v>
      </c>
      <c r="G47" s="145" t="s">
        <v>6</v>
      </c>
      <c r="H47" s="142" t="s">
        <v>2</v>
      </c>
      <c r="I47" s="142"/>
      <c r="J47" s="142"/>
    </row>
    <row r="48" spans="1:13" x14ac:dyDescent="0.15">
      <c r="A48" s="142" t="s">
        <v>23</v>
      </c>
      <c r="B48" s="178" t="s">
        <v>10</v>
      </c>
      <c r="C48" s="132">
        <f>SUM(I48:I54)</f>
        <v>10000</v>
      </c>
      <c r="D48" s="147" t="s">
        <v>50</v>
      </c>
      <c r="E48" s="51">
        <v>1</v>
      </c>
      <c r="F48" s="147" t="s">
        <v>46</v>
      </c>
      <c r="G48" s="52">
        <v>10000</v>
      </c>
      <c r="H48" s="148" t="s">
        <v>7</v>
      </c>
      <c r="I48" s="53">
        <f>E48*G48</f>
        <v>10000</v>
      </c>
      <c r="J48" s="179"/>
    </row>
    <row r="49" spans="1:10" x14ac:dyDescent="0.15">
      <c r="A49" s="142"/>
      <c r="B49" s="178"/>
      <c r="C49" s="133"/>
      <c r="D49" s="168"/>
      <c r="E49" s="66"/>
      <c r="F49" s="168"/>
      <c r="G49" s="67"/>
      <c r="H49" s="148" t="s">
        <v>7</v>
      </c>
      <c r="I49" s="56">
        <f t="shared" ref="I49:I54" si="3">E49*G49</f>
        <v>0</v>
      </c>
      <c r="J49" s="180"/>
    </row>
    <row r="50" spans="1:10" x14ac:dyDescent="0.15">
      <c r="A50" s="142"/>
      <c r="B50" s="178"/>
      <c r="C50" s="133"/>
      <c r="D50" s="168"/>
      <c r="E50" s="66"/>
      <c r="F50" s="168"/>
      <c r="G50" s="67"/>
      <c r="H50" s="151" t="s">
        <v>7</v>
      </c>
      <c r="I50" s="56">
        <f t="shared" si="3"/>
        <v>0</v>
      </c>
      <c r="J50" s="180"/>
    </row>
    <row r="51" spans="1:10" x14ac:dyDescent="0.15">
      <c r="A51" s="142"/>
      <c r="B51" s="178"/>
      <c r="C51" s="133"/>
      <c r="D51" s="168"/>
      <c r="E51" s="66"/>
      <c r="F51" s="168"/>
      <c r="G51" s="67"/>
      <c r="H51" s="151" t="s">
        <v>7</v>
      </c>
      <c r="I51" s="56">
        <f t="shared" si="3"/>
        <v>0</v>
      </c>
      <c r="J51" s="180"/>
    </row>
    <row r="52" spans="1:10" x14ac:dyDescent="0.15">
      <c r="A52" s="142"/>
      <c r="B52" s="178"/>
      <c r="C52" s="133"/>
      <c r="D52" s="150"/>
      <c r="E52" s="54"/>
      <c r="F52" s="150"/>
      <c r="G52" s="55"/>
      <c r="H52" s="151" t="s">
        <v>7</v>
      </c>
      <c r="I52" s="56">
        <f t="shared" si="3"/>
        <v>0</v>
      </c>
      <c r="J52" s="180"/>
    </row>
    <row r="53" spans="1:10" x14ac:dyDescent="0.15">
      <c r="A53" s="142"/>
      <c r="B53" s="178"/>
      <c r="C53" s="133"/>
      <c r="D53" s="150"/>
      <c r="E53" s="54"/>
      <c r="F53" s="150"/>
      <c r="G53" s="55"/>
      <c r="H53" s="151" t="s">
        <v>7</v>
      </c>
      <c r="I53" s="56">
        <f t="shared" si="3"/>
        <v>0</v>
      </c>
      <c r="J53" s="180"/>
    </row>
    <row r="54" spans="1:10" x14ac:dyDescent="0.15">
      <c r="A54" s="142"/>
      <c r="B54" s="178"/>
      <c r="C54" s="134"/>
      <c r="D54" s="153"/>
      <c r="E54" s="57"/>
      <c r="F54" s="153"/>
      <c r="G54" s="58"/>
      <c r="H54" s="154" t="s">
        <v>7</v>
      </c>
      <c r="I54" s="59">
        <f t="shared" si="3"/>
        <v>0</v>
      </c>
      <c r="J54" s="181"/>
    </row>
    <row r="55" spans="1:10" x14ac:dyDescent="0.15">
      <c r="A55" s="142"/>
      <c r="B55" s="178" t="s">
        <v>11</v>
      </c>
      <c r="C55" s="132">
        <f>SUM(I55:I60)</f>
        <v>200000</v>
      </c>
      <c r="D55" s="147" t="s">
        <v>54</v>
      </c>
      <c r="E55" s="51">
        <v>2</v>
      </c>
      <c r="F55" s="147" t="s">
        <v>52</v>
      </c>
      <c r="G55" s="52">
        <v>100000</v>
      </c>
      <c r="H55" s="148" t="s">
        <v>7</v>
      </c>
      <c r="I55" s="53">
        <f>E55*G55</f>
        <v>200000</v>
      </c>
      <c r="J55" s="179"/>
    </row>
    <row r="56" spans="1:10" x14ac:dyDescent="0.15">
      <c r="A56" s="142"/>
      <c r="B56" s="178"/>
      <c r="C56" s="133"/>
      <c r="D56" s="168"/>
      <c r="E56" s="66"/>
      <c r="F56" s="168"/>
      <c r="G56" s="67"/>
      <c r="H56" s="151" t="s">
        <v>7</v>
      </c>
      <c r="I56" s="56">
        <f t="shared" ref="I56:I60" si="4">E56*G56</f>
        <v>0</v>
      </c>
      <c r="J56" s="180"/>
    </row>
    <row r="57" spans="1:10" x14ac:dyDescent="0.15">
      <c r="A57" s="142"/>
      <c r="B57" s="178"/>
      <c r="C57" s="133"/>
      <c r="D57" s="168"/>
      <c r="E57" s="66"/>
      <c r="F57" s="168"/>
      <c r="G57" s="67"/>
      <c r="H57" s="151" t="s">
        <v>7</v>
      </c>
      <c r="I57" s="56">
        <f t="shared" si="4"/>
        <v>0</v>
      </c>
      <c r="J57" s="180"/>
    </row>
    <row r="58" spans="1:10" x14ac:dyDescent="0.15">
      <c r="A58" s="142"/>
      <c r="B58" s="178"/>
      <c r="C58" s="133"/>
      <c r="D58" s="150"/>
      <c r="E58" s="54"/>
      <c r="F58" s="150"/>
      <c r="G58" s="55"/>
      <c r="H58" s="154" t="s">
        <v>7</v>
      </c>
      <c r="I58" s="56">
        <f t="shared" si="4"/>
        <v>0</v>
      </c>
      <c r="J58" s="180"/>
    </row>
    <row r="59" spans="1:10" x14ac:dyDescent="0.15">
      <c r="A59" s="142"/>
      <c r="B59" s="178"/>
      <c r="C59" s="133"/>
      <c r="D59" s="150"/>
      <c r="E59" s="54"/>
      <c r="F59" s="150"/>
      <c r="G59" s="55"/>
      <c r="H59" s="151" t="s">
        <v>7</v>
      </c>
      <c r="I59" s="56">
        <f t="shared" si="4"/>
        <v>0</v>
      </c>
      <c r="J59" s="180"/>
    </row>
    <row r="60" spans="1:10" x14ac:dyDescent="0.15">
      <c r="A60" s="142"/>
      <c r="B60" s="178"/>
      <c r="C60" s="134"/>
      <c r="D60" s="153"/>
      <c r="E60" s="57"/>
      <c r="F60" s="153"/>
      <c r="G60" s="58"/>
      <c r="H60" s="154" t="s">
        <v>7</v>
      </c>
      <c r="I60" s="59">
        <f t="shared" si="4"/>
        <v>0</v>
      </c>
      <c r="J60" s="181"/>
    </row>
    <row r="61" spans="1:10" x14ac:dyDescent="0.15">
      <c r="A61" s="142"/>
      <c r="B61" s="178" t="s">
        <v>12</v>
      </c>
      <c r="C61" s="132">
        <f>SUM(I61:I65)</f>
        <v>15000</v>
      </c>
      <c r="D61" s="147" t="s">
        <v>70</v>
      </c>
      <c r="E61" s="51">
        <v>500</v>
      </c>
      <c r="F61" s="147" t="s">
        <v>55</v>
      </c>
      <c r="G61" s="52">
        <v>30</v>
      </c>
      <c r="H61" s="148" t="s">
        <v>7</v>
      </c>
      <c r="I61" s="53">
        <f>E61*G61</f>
        <v>15000</v>
      </c>
      <c r="J61" s="179"/>
    </row>
    <row r="62" spans="1:10" x14ac:dyDescent="0.15">
      <c r="A62" s="142"/>
      <c r="B62" s="178"/>
      <c r="C62" s="133"/>
      <c r="D62" s="168"/>
      <c r="E62" s="66"/>
      <c r="F62" s="168"/>
      <c r="G62" s="67"/>
      <c r="H62" s="151" t="s">
        <v>7</v>
      </c>
      <c r="I62" s="56">
        <f t="shared" ref="I62:I93" si="5">E62*G62</f>
        <v>0</v>
      </c>
      <c r="J62" s="180"/>
    </row>
    <row r="63" spans="1:10" x14ac:dyDescent="0.15">
      <c r="A63" s="142"/>
      <c r="B63" s="178"/>
      <c r="C63" s="133"/>
      <c r="D63" s="150"/>
      <c r="E63" s="54"/>
      <c r="F63" s="150"/>
      <c r="G63" s="55"/>
      <c r="H63" s="151" t="s">
        <v>7</v>
      </c>
      <c r="I63" s="56">
        <f t="shared" si="5"/>
        <v>0</v>
      </c>
      <c r="J63" s="180"/>
    </row>
    <row r="64" spans="1:10" x14ac:dyDescent="0.15">
      <c r="A64" s="142"/>
      <c r="B64" s="178"/>
      <c r="C64" s="133"/>
      <c r="D64" s="150"/>
      <c r="E64" s="54"/>
      <c r="F64" s="150"/>
      <c r="G64" s="55"/>
      <c r="H64" s="151" t="s">
        <v>7</v>
      </c>
      <c r="I64" s="56">
        <f t="shared" si="5"/>
        <v>0</v>
      </c>
      <c r="J64" s="180"/>
    </row>
    <row r="65" spans="1:10" x14ac:dyDescent="0.15">
      <c r="A65" s="142"/>
      <c r="B65" s="178"/>
      <c r="C65" s="134"/>
      <c r="D65" s="153"/>
      <c r="E65" s="57"/>
      <c r="F65" s="153"/>
      <c r="G65" s="58"/>
      <c r="H65" s="154" t="s">
        <v>7</v>
      </c>
      <c r="I65" s="59">
        <f t="shared" si="5"/>
        <v>0</v>
      </c>
      <c r="J65" s="181"/>
    </row>
    <row r="66" spans="1:10" x14ac:dyDescent="0.15">
      <c r="A66" s="142"/>
      <c r="B66" s="178" t="s">
        <v>65</v>
      </c>
      <c r="C66" s="132">
        <f>SUM(I66:I69)</f>
        <v>10000</v>
      </c>
      <c r="D66" s="147" t="s">
        <v>53</v>
      </c>
      <c r="E66" s="51">
        <v>2</v>
      </c>
      <c r="F66" s="147" t="s">
        <v>46</v>
      </c>
      <c r="G66" s="52">
        <v>5000</v>
      </c>
      <c r="H66" s="148" t="s">
        <v>7</v>
      </c>
      <c r="I66" s="53">
        <f>E66*G66</f>
        <v>10000</v>
      </c>
      <c r="J66" s="179"/>
    </row>
    <row r="67" spans="1:10" x14ac:dyDescent="0.15">
      <c r="A67" s="142"/>
      <c r="B67" s="178"/>
      <c r="C67" s="133"/>
      <c r="D67" s="168"/>
      <c r="E67" s="66"/>
      <c r="F67" s="168"/>
      <c r="G67" s="67"/>
      <c r="H67" s="151" t="s">
        <v>7</v>
      </c>
      <c r="I67" s="56">
        <f t="shared" ref="I67" si="6">E67*G67</f>
        <v>0</v>
      </c>
      <c r="J67" s="180"/>
    </row>
    <row r="68" spans="1:10" x14ac:dyDescent="0.15">
      <c r="A68" s="142"/>
      <c r="B68" s="178"/>
      <c r="C68" s="133"/>
      <c r="D68" s="150"/>
      <c r="E68" s="54"/>
      <c r="F68" s="150"/>
      <c r="G68" s="55"/>
      <c r="H68" s="151" t="s">
        <v>7</v>
      </c>
      <c r="I68" s="56">
        <f t="shared" si="5"/>
        <v>0</v>
      </c>
      <c r="J68" s="180"/>
    </row>
    <row r="69" spans="1:10" x14ac:dyDescent="0.15">
      <c r="A69" s="142"/>
      <c r="B69" s="178"/>
      <c r="C69" s="134"/>
      <c r="D69" s="153"/>
      <c r="E69" s="57"/>
      <c r="F69" s="153"/>
      <c r="G69" s="58"/>
      <c r="H69" s="154" t="s">
        <v>7</v>
      </c>
      <c r="I69" s="59">
        <f t="shared" si="5"/>
        <v>0</v>
      </c>
      <c r="J69" s="181"/>
    </row>
    <row r="70" spans="1:10" x14ac:dyDescent="0.15">
      <c r="A70" s="142"/>
      <c r="B70" s="146" t="s">
        <v>14</v>
      </c>
      <c r="C70" s="132">
        <f>SUM(I70:I72)</f>
        <v>0</v>
      </c>
      <c r="D70" s="147"/>
      <c r="E70" s="51"/>
      <c r="F70" s="147"/>
      <c r="G70" s="52"/>
      <c r="H70" s="148" t="s">
        <v>7</v>
      </c>
      <c r="I70" s="53">
        <f>E70*G70</f>
        <v>0</v>
      </c>
      <c r="J70" s="179"/>
    </row>
    <row r="71" spans="1:10" x14ac:dyDescent="0.15">
      <c r="A71" s="142"/>
      <c r="B71" s="146"/>
      <c r="C71" s="133"/>
      <c r="D71" s="182"/>
      <c r="E71" s="68"/>
      <c r="F71" s="182"/>
      <c r="G71" s="69"/>
      <c r="H71" s="174" t="s">
        <v>32</v>
      </c>
      <c r="I71" s="56">
        <f t="shared" si="5"/>
        <v>0</v>
      </c>
      <c r="J71" s="180"/>
    </row>
    <row r="72" spans="1:10" x14ac:dyDescent="0.15">
      <c r="A72" s="142"/>
      <c r="B72" s="146"/>
      <c r="C72" s="134"/>
      <c r="D72" s="153"/>
      <c r="E72" s="57"/>
      <c r="F72" s="153"/>
      <c r="G72" s="58"/>
      <c r="H72" s="154" t="s">
        <v>7</v>
      </c>
      <c r="I72" s="59">
        <f t="shared" si="5"/>
        <v>0</v>
      </c>
      <c r="J72" s="181"/>
    </row>
    <row r="73" spans="1:10" x14ac:dyDescent="0.15">
      <c r="A73" s="142"/>
      <c r="B73" s="183" t="s">
        <v>37</v>
      </c>
      <c r="C73" s="132">
        <f>SUM(I73:I75)</f>
        <v>0</v>
      </c>
      <c r="D73" s="147"/>
      <c r="E73" s="51"/>
      <c r="F73" s="147"/>
      <c r="G73" s="52"/>
      <c r="H73" s="148" t="s">
        <v>7</v>
      </c>
      <c r="I73" s="53">
        <f>E73*G73</f>
        <v>0</v>
      </c>
      <c r="J73" s="179"/>
    </row>
    <row r="74" spans="1:10" x14ac:dyDescent="0.15">
      <c r="A74" s="142"/>
      <c r="B74" s="184"/>
      <c r="C74" s="133"/>
      <c r="D74" s="150"/>
      <c r="E74" s="54"/>
      <c r="F74" s="150"/>
      <c r="G74" s="55"/>
      <c r="H74" s="151" t="s">
        <v>7</v>
      </c>
      <c r="I74" s="56">
        <f t="shared" ref="I74:I75" si="7">E74*G74</f>
        <v>0</v>
      </c>
      <c r="J74" s="180"/>
    </row>
    <row r="75" spans="1:10" x14ac:dyDescent="0.15">
      <c r="A75" s="142"/>
      <c r="B75" s="167"/>
      <c r="C75" s="134"/>
      <c r="D75" s="153"/>
      <c r="E75" s="57"/>
      <c r="F75" s="153"/>
      <c r="G75" s="58"/>
      <c r="H75" s="154" t="s">
        <v>7</v>
      </c>
      <c r="I75" s="59">
        <f t="shared" si="7"/>
        <v>0</v>
      </c>
      <c r="J75" s="181"/>
    </row>
    <row r="76" spans="1:10" x14ac:dyDescent="0.15">
      <c r="A76" s="142"/>
      <c r="B76" s="146" t="s">
        <v>66</v>
      </c>
      <c r="C76" s="132">
        <f>SUM(I76:I77)</f>
        <v>1100</v>
      </c>
      <c r="D76" s="147" t="s">
        <v>61</v>
      </c>
      <c r="E76" s="51">
        <v>10</v>
      </c>
      <c r="F76" s="147" t="s">
        <v>55</v>
      </c>
      <c r="G76" s="52">
        <v>110</v>
      </c>
      <c r="H76" s="148" t="s">
        <v>7</v>
      </c>
      <c r="I76" s="53">
        <f>E76*G76</f>
        <v>1100</v>
      </c>
      <c r="J76" s="179"/>
    </row>
    <row r="77" spans="1:10" x14ac:dyDescent="0.15">
      <c r="A77" s="142"/>
      <c r="B77" s="146"/>
      <c r="C77" s="134"/>
      <c r="D77" s="153"/>
      <c r="E77" s="57"/>
      <c r="F77" s="153"/>
      <c r="G77" s="58"/>
      <c r="H77" s="154" t="s">
        <v>7</v>
      </c>
      <c r="I77" s="59">
        <f t="shared" ref="I77" si="8">E77*G77</f>
        <v>0</v>
      </c>
      <c r="J77" s="181"/>
    </row>
    <row r="78" spans="1:10" x14ac:dyDescent="0.15">
      <c r="A78" s="142"/>
      <c r="B78" s="146" t="s">
        <v>13</v>
      </c>
      <c r="C78" s="132">
        <f>SUM(I78:I79)</f>
        <v>0</v>
      </c>
      <c r="D78" s="147"/>
      <c r="E78" s="51"/>
      <c r="F78" s="147"/>
      <c r="G78" s="52"/>
      <c r="H78" s="148" t="s">
        <v>7</v>
      </c>
      <c r="I78" s="53">
        <f>E78*G78</f>
        <v>0</v>
      </c>
      <c r="J78" s="179"/>
    </row>
    <row r="79" spans="1:10" x14ac:dyDescent="0.15">
      <c r="A79" s="142"/>
      <c r="B79" s="146"/>
      <c r="C79" s="134"/>
      <c r="D79" s="153"/>
      <c r="E79" s="57"/>
      <c r="F79" s="153"/>
      <c r="G79" s="58"/>
      <c r="H79" s="154" t="s">
        <v>7</v>
      </c>
      <c r="I79" s="59">
        <f t="shared" si="5"/>
        <v>0</v>
      </c>
      <c r="J79" s="181"/>
    </row>
    <row r="80" spans="1:10" x14ac:dyDescent="0.15">
      <c r="A80" s="142"/>
      <c r="B80" s="146" t="s">
        <v>15</v>
      </c>
      <c r="C80" s="132">
        <f>SUM(I80:I82)</f>
        <v>356</v>
      </c>
      <c r="D80" s="147" t="s">
        <v>51</v>
      </c>
      <c r="E80" s="51">
        <v>2</v>
      </c>
      <c r="F80" s="147" t="s">
        <v>52</v>
      </c>
      <c r="G80" s="52">
        <v>178</v>
      </c>
      <c r="H80" s="148" t="s">
        <v>7</v>
      </c>
      <c r="I80" s="53">
        <f>E80*G80</f>
        <v>356</v>
      </c>
      <c r="J80" s="179"/>
    </row>
    <row r="81" spans="1:10" x14ac:dyDescent="0.15">
      <c r="A81" s="142"/>
      <c r="B81" s="146"/>
      <c r="C81" s="133"/>
      <c r="D81" s="150"/>
      <c r="E81" s="54"/>
      <c r="F81" s="150"/>
      <c r="G81" s="55"/>
      <c r="H81" s="151" t="s">
        <v>7</v>
      </c>
      <c r="I81" s="56">
        <f t="shared" si="5"/>
        <v>0</v>
      </c>
      <c r="J81" s="180"/>
    </row>
    <row r="82" spans="1:10" x14ac:dyDescent="0.15">
      <c r="A82" s="142"/>
      <c r="B82" s="146"/>
      <c r="C82" s="134"/>
      <c r="D82" s="153"/>
      <c r="E82" s="57"/>
      <c r="F82" s="153"/>
      <c r="G82" s="58"/>
      <c r="H82" s="154" t="s">
        <v>7</v>
      </c>
      <c r="I82" s="59">
        <f t="shared" si="5"/>
        <v>0</v>
      </c>
      <c r="J82" s="181"/>
    </row>
    <row r="83" spans="1:10" ht="13.5" customHeight="1" x14ac:dyDescent="0.15">
      <c r="A83" s="185" t="s">
        <v>24</v>
      </c>
      <c r="B83" s="183" t="s">
        <v>67</v>
      </c>
      <c r="C83" s="132">
        <f>SUM(I83:I84)</f>
        <v>0</v>
      </c>
      <c r="D83" s="147"/>
      <c r="E83" s="51"/>
      <c r="F83" s="147"/>
      <c r="G83" s="52"/>
      <c r="H83" s="148" t="s">
        <v>7</v>
      </c>
      <c r="I83" s="53">
        <f>E83*G83</f>
        <v>0</v>
      </c>
      <c r="J83" s="179"/>
    </row>
    <row r="84" spans="1:10" x14ac:dyDescent="0.15">
      <c r="A84" s="186"/>
      <c r="B84" s="167"/>
      <c r="C84" s="134"/>
      <c r="D84" s="153"/>
      <c r="E84" s="57"/>
      <c r="F84" s="153"/>
      <c r="G84" s="58"/>
      <c r="H84" s="154" t="s">
        <v>7</v>
      </c>
      <c r="I84" s="59">
        <f t="shared" si="5"/>
        <v>0</v>
      </c>
      <c r="J84" s="181"/>
    </row>
    <row r="85" spans="1:10" x14ac:dyDescent="0.15">
      <c r="A85" s="186"/>
      <c r="B85" s="187" t="s">
        <v>68</v>
      </c>
      <c r="C85" s="132">
        <f>SUM(I85:I88)</f>
        <v>15000</v>
      </c>
      <c r="D85" s="147" t="s">
        <v>72</v>
      </c>
      <c r="E85" s="51">
        <v>3</v>
      </c>
      <c r="F85" s="147" t="s">
        <v>73</v>
      </c>
      <c r="G85" s="52">
        <v>5000</v>
      </c>
      <c r="H85" s="148" t="s">
        <v>7</v>
      </c>
      <c r="I85" s="53">
        <f>E85*G85</f>
        <v>15000</v>
      </c>
      <c r="J85" s="179"/>
    </row>
    <row r="86" spans="1:10" x14ac:dyDescent="0.15">
      <c r="A86" s="186"/>
      <c r="B86" s="188"/>
      <c r="C86" s="133"/>
      <c r="D86" s="168"/>
      <c r="E86" s="66"/>
      <c r="F86" s="168"/>
      <c r="G86" s="67"/>
      <c r="H86" s="151" t="s">
        <v>7</v>
      </c>
      <c r="I86" s="56">
        <f t="shared" ref="I86:I88" si="9">E86*G86</f>
        <v>0</v>
      </c>
      <c r="J86" s="180"/>
    </row>
    <row r="87" spans="1:10" x14ac:dyDescent="0.15">
      <c r="A87" s="186"/>
      <c r="B87" s="188"/>
      <c r="C87" s="133"/>
      <c r="D87" s="150"/>
      <c r="E87" s="54"/>
      <c r="F87" s="150"/>
      <c r="G87" s="55"/>
      <c r="H87" s="151" t="s">
        <v>7</v>
      </c>
      <c r="I87" s="56">
        <f t="shared" si="9"/>
        <v>0</v>
      </c>
      <c r="J87" s="180"/>
    </row>
    <row r="88" spans="1:10" x14ac:dyDescent="0.15">
      <c r="A88" s="186"/>
      <c r="B88" s="189"/>
      <c r="C88" s="134"/>
      <c r="D88" s="153"/>
      <c r="E88" s="57"/>
      <c r="F88" s="153"/>
      <c r="G88" s="58"/>
      <c r="H88" s="154" t="s">
        <v>7</v>
      </c>
      <c r="I88" s="59">
        <f t="shared" si="9"/>
        <v>0</v>
      </c>
      <c r="J88" s="181"/>
    </row>
    <row r="89" spans="1:10" x14ac:dyDescent="0.15">
      <c r="A89" s="186"/>
      <c r="B89" s="183" t="s">
        <v>33</v>
      </c>
      <c r="C89" s="132">
        <f>SUM(I89:I91)</f>
        <v>387</v>
      </c>
      <c r="D89" s="147" t="s">
        <v>60</v>
      </c>
      <c r="E89" s="51">
        <v>3</v>
      </c>
      <c r="F89" s="147" t="s">
        <v>56</v>
      </c>
      <c r="G89" s="52">
        <v>129</v>
      </c>
      <c r="H89" s="148" t="s">
        <v>7</v>
      </c>
      <c r="I89" s="53">
        <f>E89*G89</f>
        <v>387</v>
      </c>
      <c r="J89" s="179"/>
    </row>
    <row r="90" spans="1:10" x14ac:dyDescent="0.15">
      <c r="A90" s="186"/>
      <c r="B90" s="184"/>
      <c r="C90" s="133"/>
      <c r="D90" s="150"/>
      <c r="E90" s="54"/>
      <c r="F90" s="150"/>
      <c r="G90" s="55"/>
      <c r="H90" s="151" t="s">
        <v>7</v>
      </c>
      <c r="I90" s="56">
        <f t="shared" si="5"/>
        <v>0</v>
      </c>
      <c r="J90" s="180"/>
    </row>
    <row r="91" spans="1:10" x14ac:dyDescent="0.15">
      <c r="A91" s="186"/>
      <c r="B91" s="167"/>
      <c r="C91" s="134"/>
      <c r="D91" s="153"/>
      <c r="E91" s="57"/>
      <c r="F91" s="153"/>
      <c r="G91" s="58"/>
      <c r="H91" s="154" t="s">
        <v>7</v>
      </c>
      <c r="I91" s="59">
        <f t="shared" si="5"/>
        <v>0</v>
      </c>
      <c r="J91" s="181"/>
    </row>
    <row r="92" spans="1:10" x14ac:dyDescent="0.15">
      <c r="A92" s="186"/>
      <c r="B92" s="183" t="s">
        <v>34</v>
      </c>
      <c r="C92" s="132">
        <f>SUM(I92:I93)</f>
        <v>0</v>
      </c>
      <c r="D92" s="147"/>
      <c r="E92" s="51"/>
      <c r="F92" s="147"/>
      <c r="G92" s="52"/>
      <c r="H92" s="148" t="s">
        <v>7</v>
      </c>
      <c r="I92" s="53">
        <f>E92*G92</f>
        <v>0</v>
      </c>
      <c r="J92" s="179"/>
    </row>
    <row r="93" spans="1:10" x14ac:dyDescent="0.15">
      <c r="A93" s="186"/>
      <c r="B93" s="167"/>
      <c r="C93" s="134"/>
      <c r="D93" s="153"/>
      <c r="E93" s="57"/>
      <c r="F93" s="153"/>
      <c r="G93" s="58"/>
      <c r="H93" s="154" t="s">
        <v>7</v>
      </c>
      <c r="I93" s="59">
        <f t="shared" si="5"/>
        <v>0</v>
      </c>
      <c r="J93" s="181"/>
    </row>
    <row r="94" spans="1:10" x14ac:dyDescent="0.15">
      <c r="A94" s="186"/>
      <c r="B94" s="190" t="s">
        <v>35</v>
      </c>
      <c r="C94" s="70">
        <f>I94</f>
        <v>0</v>
      </c>
      <c r="D94" s="191"/>
      <c r="E94" s="71"/>
      <c r="F94" s="191"/>
      <c r="G94" s="72"/>
      <c r="H94" s="192" t="s">
        <v>7</v>
      </c>
      <c r="I94" s="73">
        <f>E94*G94</f>
        <v>0</v>
      </c>
      <c r="J94" s="193"/>
    </row>
    <row r="95" spans="1:10" x14ac:dyDescent="0.15">
      <c r="A95" s="186"/>
      <c r="B95" s="183" t="s">
        <v>36</v>
      </c>
      <c r="C95" s="132">
        <f>SUM(I95:I97)</f>
        <v>23690</v>
      </c>
      <c r="D95" s="147" t="s">
        <v>57</v>
      </c>
      <c r="E95" s="51">
        <v>1</v>
      </c>
      <c r="F95" s="147" t="s">
        <v>62</v>
      </c>
      <c r="G95" s="52">
        <v>3690</v>
      </c>
      <c r="H95" s="148" t="s">
        <v>7</v>
      </c>
      <c r="I95" s="53">
        <f>E95*G95</f>
        <v>3690</v>
      </c>
      <c r="J95" s="194"/>
    </row>
    <row r="96" spans="1:10" x14ac:dyDescent="0.15">
      <c r="A96" s="186"/>
      <c r="B96" s="184"/>
      <c r="C96" s="133"/>
      <c r="D96" s="150" t="s">
        <v>63</v>
      </c>
      <c r="E96" s="54">
        <v>1</v>
      </c>
      <c r="F96" s="150" t="s">
        <v>62</v>
      </c>
      <c r="G96" s="55">
        <v>20000</v>
      </c>
      <c r="H96" s="151" t="s">
        <v>7</v>
      </c>
      <c r="I96" s="56">
        <f t="shared" ref="I96:I97" si="10">E96*G96</f>
        <v>20000</v>
      </c>
      <c r="J96" s="180"/>
    </row>
    <row r="97" spans="1:10" x14ac:dyDescent="0.15">
      <c r="A97" s="186"/>
      <c r="B97" s="167"/>
      <c r="C97" s="134"/>
      <c r="D97" s="153"/>
      <c r="E97" s="57"/>
      <c r="F97" s="153"/>
      <c r="G97" s="58"/>
      <c r="H97" s="154" t="s">
        <v>7</v>
      </c>
      <c r="I97" s="59">
        <f t="shared" si="10"/>
        <v>0</v>
      </c>
      <c r="J97" s="181"/>
    </row>
    <row r="98" spans="1:10" x14ac:dyDescent="0.15">
      <c r="A98" s="186"/>
      <c r="B98" s="195" t="s">
        <v>71</v>
      </c>
      <c r="C98" s="70">
        <f>I98</f>
        <v>0</v>
      </c>
      <c r="D98" s="191"/>
      <c r="E98" s="71"/>
      <c r="F98" s="191"/>
      <c r="G98" s="72"/>
      <c r="H98" s="192" t="s">
        <v>7</v>
      </c>
      <c r="I98" s="73">
        <f>E98*G98</f>
        <v>0</v>
      </c>
      <c r="J98" s="193"/>
    </row>
    <row r="99" spans="1:10" x14ac:dyDescent="0.15">
      <c r="A99" s="186"/>
      <c r="B99" s="183" t="s">
        <v>69</v>
      </c>
      <c r="C99" s="132">
        <f>SUM(I99:I100)</f>
        <v>0</v>
      </c>
      <c r="D99" s="147"/>
      <c r="E99" s="51"/>
      <c r="F99" s="147"/>
      <c r="G99" s="52"/>
      <c r="H99" s="148" t="s">
        <v>7</v>
      </c>
      <c r="I99" s="53">
        <f>E99*G99</f>
        <v>0</v>
      </c>
      <c r="J99" s="179"/>
    </row>
    <row r="100" spans="1:10" x14ac:dyDescent="0.15">
      <c r="A100" s="186"/>
      <c r="B100" s="167"/>
      <c r="C100" s="134"/>
      <c r="D100" s="153"/>
      <c r="E100" s="57"/>
      <c r="F100" s="153"/>
      <c r="G100" s="58"/>
      <c r="H100" s="154" t="s">
        <v>7</v>
      </c>
      <c r="I100" s="59">
        <f t="shared" ref="I100" si="11">E100*G100</f>
        <v>0</v>
      </c>
      <c r="J100" s="181"/>
    </row>
    <row r="101" spans="1:10" ht="27" x14ac:dyDescent="0.15">
      <c r="A101" s="186"/>
      <c r="B101" s="195" t="s">
        <v>38</v>
      </c>
      <c r="C101" s="70">
        <f>I101</f>
        <v>880</v>
      </c>
      <c r="D101" s="191" t="s">
        <v>74</v>
      </c>
      <c r="E101" s="71">
        <v>1</v>
      </c>
      <c r="F101" s="191" t="s">
        <v>62</v>
      </c>
      <c r="G101" s="72">
        <v>880</v>
      </c>
      <c r="H101" s="192" t="s">
        <v>7</v>
      </c>
      <c r="I101" s="73">
        <f>E101*G101</f>
        <v>880</v>
      </c>
      <c r="J101" s="196" t="s">
        <v>75</v>
      </c>
    </row>
    <row r="102" spans="1:10" x14ac:dyDescent="0.15">
      <c r="A102" s="186"/>
      <c r="B102" s="157" t="s">
        <v>39</v>
      </c>
      <c r="C102" s="132">
        <f>SUM(I102:I107)</f>
        <v>330</v>
      </c>
      <c r="D102" s="147" t="s">
        <v>76</v>
      </c>
      <c r="E102" s="51">
        <v>3</v>
      </c>
      <c r="F102" s="147" t="s">
        <v>56</v>
      </c>
      <c r="G102" s="52">
        <v>110</v>
      </c>
      <c r="H102" s="148" t="s">
        <v>7</v>
      </c>
      <c r="I102" s="53">
        <f>E102*G102</f>
        <v>330</v>
      </c>
      <c r="J102" s="179"/>
    </row>
    <row r="103" spans="1:10" x14ac:dyDescent="0.15">
      <c r="A103" s="186"/>
      <c r="B103" s="197"/>
      <c r="C103" s="133"/>
      <c r="D103" s="168"/>
      <c r="E103" s="66"/>
      <c r="F103" s="168"/>
      <c r="G103" s="67"/>
      <c r="H103" s="151" t="s">
        <v>7</v>
      </c>
      <c r="I103" s="56">
        <f t="shared" ref="I103:I107" si="12">E103*G103</f>
        <v>0</v>
      </c>
      <c r="J103" s="180"/>
    </row>
    <row r="104" spans="1:10" x14ac:dyDescent="0.15">
      <c r="A104" s="186"/>
      <c r="B104" s="197"/>
      <c r="C104" s="133"/>
      <c r="D104" s="168"/>
      <c r="E104" s="66"/>
      <c r="F104" s="168"/>
      <c r="G104" s="67"/>
      <c r="H104" s="151" t="s">
        <v>7</v>
      </c>
      <c r="I104" s="56">
        <f t="shared" si="12"/>
        <v>0</v>
      </c>
      <c r="J104" s="180"/>
    </row>
    <row r="105" spans="1:10" x14ac:dyDescent="0.15">
      <c r="A105" s="186"/>
      <c r="B105" s="197"/>
      <c r="C105" s="133"/>
      <c r="D105" s="150"/>
      <c r="E105" s="54"/>
      <c r="F105" s="150"/>
      <c r="G105" s="55"/>
      <c r="H105" s="151" t="s">
        <v>7</v>
      </c>
      <c r="I105" s="56">
        <f t="shared" si="12"/>
        <v>0</v>
      </c>
      <c r="J105" s="180"/>
    </row>
    <row r="106" spans="1:10" x14ac:dyDescent="0.15">
      <c r="A106" s="186"/>
      <c r="B106" s="197"/>
      <c r="C106" s="133"/>
      <c r="D106" s="150"/>
      <c r="E106" s="54"/>
      <c r="F106" s="150"/>
      <c r="G106" s="55"/>
      <c r="H106" s="151" t="s">
        <v>7</v>
      </c>
      <c r="I106" s="56">
        <f t="shared" si="12"/>
        <v>0</v>
      </c>
      <c r="J106" s="180"/>
    </row>
    <row r="107" spans="1:10" x14ac:dyDescent="0.15">
      <c r="A107" s="186"/>
      <c r="B107" s="198"/>
      <c r="C107" s="134"/>
      <c r="D107" s="153"/>
      <c r="E107" s="57"/>
      <c r="F107" s="153"/>
      <c r="G107" s="58"/>
      <c r="H107" s="154" t="s">
        <v>7</v>
      </c>
      <c r="I107" s="59">
        <f t="shared" si="12"/>
        <v>0</v>
      </c>
      <c r="J107" s="181"/>
    </row>
    <row r="108" spans="1:10" x14ac:dyDescent="0.15">
      <c r="A108" s="186"/>
      <c r="B108" s="183" t="s">
        <v>40</v>
      </c>
      <c r="C108" s="132">
        <f>SUM(I108:I111)</f>
        <v>0</v>
      </c>
      <c r="D108" s="147"/>
      <c r="E108" s="51"/>
      <c r="F108" s="147"/>
      <c r="G108" s="52"/>
      <c r="H108" s="148" t="s">
        <v>32</v>
      </c>
      <c r="I108" s="53">
        <f>E108*G108</f>
        <v>0</v>
      </c>
      <c r="J108" s="179"/>
    </row>
    <row r="109" spans="1:10" x14ac:dyDescent="0.15">
      <c r="A109" s="186"/>
      <c r="B109" s="184"/>
      <c r="C109" s="133"/>
      <c r="D109" s="150"/>
      <c r="E109" s="54"/>
      <c r="F109" s="150"/>
      <c r="G109" s="55"/>
      <c r="H109" s="151" t="s">
        <v>32</v>
      </c>
      <c r="I109" s="56">
        <f t="shared" ref="I109:I110" si="13">E109*G109</f>
        <v>0</v>
      </c>
      <c r="J109" s="180"/>
    </row>
    <row r="110" spans="1:10" x14ac:dyDescent="0.15">
      <c r="A110" s="186"/>
      <c r="B110" s="184"/>
      <c r="C110" s="133"/>
      <c r="D110" s="150"/>
      <c r="E110" s="54"/>
      <c r="F110" s="150"/>
      <c r="G110" s="55"/>
      <c r="H110" s="151" t="s">
        <v>32</v>
      </c>
      <c r="I110" s="56">
        <f t="shared" si="13"/>
        <v>0</v>
      </c>
      <c r="J110" s="180"/>
    </row>
    <row r="111" spans="1:10" ht="14.25" thickBot="1" x14ac:dyDescent="0.2">
      <c r="A111" s="199"/>
      <c r="B111" s="200"/>
      <c r="C111" s="135"/>
      <c r="D111" s="201"/>
      <c r="E111" s="74"/>
      <c r="F111" s="201"/>
      <c r="G111" s="75"/>
      <c r="H111" s="202" t="s">
        <v>32</v>
      </c>
      <c r="I111" s="76">
        <f>E111*G111</f>
        <v>0</v>
      </c>
      <c r="J111" s="203"/>
    </row>
    <row r="112" spans="1:10" ht="14.25" thickBot="1" x14ac:dyDescent="0.2">
      <c r="A112" s="170" t="s">
        <v>30</v>
      </c>
      <c r="B112" s="171"/>
      <c r="C112" s="65">
        <f>C113+C114</f>
        <v>276743</v>
      </c>
      <c r="D112" s="164"/>
      <c r="E112" s="165"/>
      <c r="F112" s="165"/>
      <c r="G112" s="165"/>
      <c r="H112" s="165"/>
      <c r="I112" s="165"/>
      <c r="J112" s="166"/>
    </row>
    <row r="113" spans="1:10" x14ac:dyDescent="0.15">
      <c r="A113" s="204" t="s">
        <v>21</v>
      </c>
      <c r="B113" s="205"/>
      <c r="C113" s="77">
        <f>SUM(C48:C82)</f>
        <v>236456</v>
      </c>
      <c r="D113" s="206"/>
      <c r="E113" s="207"/>
      <c r="F113" s="207"/>
      <c r="G113" s="207"/>
      <c r="H113" s="207"/>
      <c r="I113" s="207"/>
      <c r="J113" s="208"/>
    </row>
    <row r="114" spans="1:10" ht="14.25" thickBot="1" x14ac:dyDescent="0.2">
      <c r="A114" s="209" t="s">
        <v>22</v>
      </c>
      <c r="B114" s="210"/>
      <c r="C114" s="78">
        <f>SUM(C83:C111)</f>
        <v>40287</v>
      </c>
      <c r="D114" s="211"/>
      <c r="E114" s="212"/>
      <c r="F114" s="212"/>
      <c r="G114" s="212"/>
      <c r="H114" s="212"/>
      <c r="I114" s="212"/>
      <c r="J114" s="213"/>
    </row>
    <row r="115" spans="1:10" ht="14.25" thickBot="1" x14ac:dyDescent="0.2"/>
    <row r="116" spans="1:10" ht="14.25" thickBot="1" x14ac:dyDescent="0.2">
      <c r="A116" s="140" t="s">
        <v>28</v>
      </c>
      <c r="E116" s="214" t="s">
        <v>41</v>
      </c>
      <c r="F116" s="215"/>
      <c r="G116" s="215"/>
      <c r="H116" s="216" t="str">
        <f>IF(C112=C39,"エラーなし","エラーあり")</f>
        <v>エラーなし</v>
      </c>
      <c r="I116" s="217"/>
    </row>
  </sheetData>
  <sheetProtection algorithmName="SHA-512" hashValue="leGeD6A293M2iexwZUP0goUIi4WER6BN8Awzbnns2ncggXcWbYrq8n+Jp1LkiYM3GD5ktxrSkjXswjL9Zhd9bg==" saltValue="YrgyfFHBL27pXf78sCgBCA==" spinCount="100000" sheet="1" objects="1" scenarios="1"/>
  <mergeCells count="91">
    <mergeCell ref="E116:G116"/>
    <mergeCell ref="H116:I116"/>
    <mergeCell ref="B108:B111"/>
    <mergeCell ref="C108:C111"/>
    <mergeCell ref="J108:J111"/>
    <mergeCell ref="A112:B112"/>
    <mergeCell ref="D112:J112"/>
    <mergeCell ref="A113:B113"/>
    <mergeCell ref="D113:J114"/>
    <mergeCell ref="A114:B114"/>
    <mergeCell ref="B99:B100"/>
    <mergeCell ref="C99:C100"/>
    <mergeCell ref="J99:J100"/>
    <mergeCell ref="B102:B107"/>
    <mergeCell ref="C102:C107"/>
    <mergeCell ref="J102:J107"/>
    <mergeCell ref="B92:B93"/>
    <mergeCell ref="C92:C93"/>
    <mergeCell ref="J92:J93"/>
    <mergeCell ref="B95:B97"/>
    <mergeCell ref="C95:C97"/>
    <mergeCell ref="J95:J97"/>
    <mergeCell ref="A83:A111"/>
    <mergeCell ref="B83:B84"/>
    <mergeCell ref="C83:C84"/>
    <mergeCell ref="J83:J84"/>
    <mergeCell ref="B85:B88"/>
    <mergeCell ref="C85:C88"/>
    <mergeCell ref="J85:J88"/>
    <mergeCell ref="B89:B91"/>
    <mergeCell ref="C89:C91"/>
    <mergeCell ref="J89:J91"/>
    <mergeCell ref="B78:B79"/>
    <mergeCell ref="C78:C79"/>
    <mergeCell ref="J78:J79"/>
    <mergeCell ref="B80:B82"/>
    <mergeCell ref="C80:C82"/>
    <mergeCell ref="J80:J82"/>
    <mergeCell ref="B73:B75"/>
    <mergeCell ref="C73:C75"/>
    <mergeCell ref="J73:J75"/>
    <mergeCell ref="B76:B77"/>
    <mergeCell ref="C76:C77"/>
    <mergeCell ref="J76:J77"/>
    <mergeCell ref="B66:B69"/>
    <mergeCell ref="C66:C69"/>
    <mergeCell ref="J66:J69"/>
    <mergeCell ref="B70:B72"/>
    <mergeCell ref="C70:C72"/>
    <mergeCell ref="J70:J72"/>
    <mergeCell ref="A48:A82"/>
    <mergeCell ref="B48:B54"/>
    <mergeCell ref="C48:C54"/>
    <mergeCell ref="J48:J54"/>
    <mergeCell ref="B55:B60"/>
    <mergeCell ref="C55:C60"/>
    <mergeCell ref="J55:J60"/>
    <mergeCell ref="B61:B65"/>
    <mergeCell ref="C61:C65"/>
    <mergeCell ref="J61:J65"/>
    <mergeCell ref="A39:B39"/>
    <mergeCell ref="D39:J39"/>
    <mergeCell ref="A46:B47"/>
    <mergeCell ref="C46:C47"/>
    <mergeCell ref="D46:I46"/>
    <mergeCell ref="J46:J47"/>
    <mergeCell ref="H47:I47"/>
    <mergeCell ref="A23:B31"/>
    <mergeCell ref="C23:C31"/>
    <mergeCell ref="J23:J31"/>
    <mergeCell ref="A32:B32"/>
    <mergeCell ref="D32:J32"/>
    <mergeCell ref="A33:B38"/>
    <mergeCell ref="C33:C38"/>
    <mergeCell ref="J33:J38"/>
    <mergeCell ref="A9:B13"/>
    <mergeCell ref="C9:C13"/>
    <mergeCell ref="J9:J13"/>
    <mergeCell ref="A14:B22"/>
    <mergeCell ref="C14:C22"/>
    <mergeCell ref="J14:J22"/>
    <mergeCell ref="A2:J2"/>
    <mergeCell ref="A3:C3"/>
    <mergeCell ref="D3:J3"/>
    <mergeCell ref="A4:C4"/>
    <mergeCell ref="D4:J4"/>
    <mergeCell ref="A7:B8"/>
    <mergeCell ref="C7:C8"/>
    <mergeCell ref="D7:I7"/>
    <mergeCell ref="J7:J8"/>
    <mergeCell ref="H8:I8"/>
  </mergeCells>
  <phoneticPr fontId="1"/>
  <conditionalFormatting sqref="H116:I116">
    <cfRule type="containsText" dxfId="0" priority="1" operator="containsText" text="エラーあり">
      <formula>NOT(ISERROR(SEARCH("エラーあり",H116)))</formula>
    </cfRule>
  </conditionalFormatting>
  <dataValidations count="1">
    <dataValidation type="list" allowBlank="1" showInputMessage="1" showErrorMessage="1" sqref="D4:J4" xr:uid="{F43192D0-564D-4C60-ACD3-7AA3B41A85CC}">
      <formula1>"文化芸術活動拡大事業,育成事業,大規模特別事業"</formula1>
    </dataValidation>
  </dataValidations>
  <pageMargins left="0.7" right="0.7" top="0.75" bottom="0.75" header="0.3" footer="0.3"/>
  <pageSetup paperSize="9" scale="79" orientation="portrait" r:id="rId1"/>
  <rowBreaks count="1" manualBreakCount="1">
    <brk id="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記入例</vt:lpstr>
      <vt:lpstr>記入例!Print_Area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藤﨑　孔道</dc:creator>
  <cp:lastModifiedBy>藤﨑　孔道</cp:lastModifiedBy>
  <cp:lastPrinted>2026-03-25T10:40:18Z</cp:lastPrinted>
  <dcterms:created xsi:type="dcterms:W3CDTF">2025-12-03T10:00:14Z</dcterms:created>
  <dcterms:modified xsi:type="dcterms:W3CDTF">2026-03-26T08:20:31Z</dcterms:modified>
</cp:coreProperties>
</file>