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eo\04\6C002_BUNKA\専用\01.文化振興係\K.公募型補助金\01_制度設計\要綱・様式\"/>
    </mc:Choice>
  </mc:AlternateContent>
  <xr:revisionPtr revIDLastSave="0" documentId="13_ncr:1_{AEE71C09-9FF4-4035-BABF-4204088CB56E}" xr6:coauthVersionLast="47" xr6:coauthVersionMax="47" xr10:uidLastSave="{00000000-0000-0000-0000-000000000000}"/>
  <bookViews>
    <workbookView xWindow="-120" yWindow="-120" windowWidth="38640" windowHeight="21120" xr2:uid="{00000000-000D-0000-FFFF-FFFF00000000}"/>
  </bookViews>
  <sheets>
    <sheet name="予算書" sheetId="2" r:id="rId1"/>
    <sheet name="記入例" sheetId="6" r:id="rId2"/>
  </sheets>
  <definedNames>
    <definedName name="_xlnm.Print_Area" localSheetId="1">記入例!$A$1:$J$116</definedName>
    <definedName name="_xlnm.Print_Area" localSheetId="0">予算書!$A$1:$J$116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1" i="6" l="1"/>
  <c r="C108" i="6" s="1"/>
  <c r="I110" i="6"/>
  <c r="I109" i="6"/>
  <c r="I108" i="6"/>
  <c r="I107" i="6"/>
  <c r="I106" i="6"/>
  <c r="I105" i="6"/>
  <c r="I104" i="6"/>
  <c r="I103" i="6"/>
  <c r="I102" i="6"/>
  <c r="C102" i="6" s="1"/>
  <c r="I101" i="6"/>
  <c r="C101" i="6" s="1"/>
  <c r="I100" i="6"/>
  <c r="I99" i="6"/>
  <c r="C99" i="6"/>
  <c r="I98" i="6"/>
  <c r="C98" i="6"/>
  <c r="I97" i="6"/>
  <c r="C95" i="6" s="1"/>
  <c r="I96" i="6"/>
  <c r="I95" i="6"/>
  <c r="I94" i="6"/>
  <c r="C94" i="6"/>
  <c r="I93" i="6"/>
  <c r="I92" i="6"/>
  <c r="C92" i="6"/>
  <c r="I91" i="6"/>
  <c r="I90" i="6"/>
  <c r="I89" i="6"/>
  <c r="C89" i="6"/>
  <c r="I88" i="6"/>
  <c r="I87" i="6"/>
  <c r="I86" i="6"/>
  <c r="C85" i="6" s="1"/>
  <c r="I85" i="6"/>
  <c r="I84" i="6"/>
  <c r="I83" i="6"/>
  <c r="C83" i="6"/>
  <c r="I82" i="6"/>
  <c r="I81" i="6"/>
  <c r="I80" i="6"/>
  <c r="C80" i="6"/>
  <c r="I79" i="6"/>
  <c r="I78" i="6"/>
  <c r="C78" i="6"/>
  <c r="I77" i="6"/>
  <c r="I76" i="6"/>
  <c r="C76" i="6" s="1"/>
  <c r="I75" i="6"/>
  <c r="I74" i="6"/>
  <c r="I73" i="6"/>
  <c r="C73" i="6"/>
  <c r="I72" i="6"/>
  <c r="I71" i="6"/>
  <c r="C70" i="6" s="1"/>
  <c r="I70" i="6"/>
  <c r="I69" i="6"/>
  <c r="I68" i="6"/>
  <c r="I67" i="6"/>
  <c r="I66" i="6"/>
  <c r="C66" i="6" s="1"/>
  <c r="I65" i="6"/>
  <c r="I64" i="6"/>
  <c r="I63" i="6"/>
  <c r="I62" i="6"/>
  <c r="I61" i="6"/>
  <c r="C61" i="6" s="1"/>
  <c r="I60" i="6"/>
  <c r="I59" i="6"/>
  <c r="I58" i="6"/>
  <c r="I57" i="6"/>
  <c r="I56" i="6"/>
  <c r="I55" i="6"/>
  <c r="C55" i="6" s="1"/>
  <c r="I54" i="6"/>
  <c r="I53" i="6"/>
  <c r="I52" i="6"/>
  <c r="I51" i="6"/>
  <c r="I50" i="6"/>
  <c r="I49" i="6"/>
  <c r="I48" i="6"/>
  <c r="C48" i="6" s="1"/>
  <c r="C113" i="6" s="1"/>
  <c r="I38" i="6"/>
  <c r="I37" i="6"/>
  <c r="C33" i="6" s="1"/>
  <c r="I36" i="6"/>
  <c r="I35" i="6"/>
  <c r="I34" i="6"/>
  <c r="I33" i="6"/>
  <c r="I31" i="6"/>
  <c r="I30" i="6"/>
  <c r="I29" i="6"/>
  <c r="I28" i="6"/>
  <c r="I27" i="6"/>
  <c r="I26" i="6"/>
  <c r="I25" i="6"/>
  <c r="I24" i="6"/>
  <c r="I23" i="6"/>
  <c r="C23" i="6" s="1"/>
  <c r="I22" i="6"/>
  <c r="I21" i="6"/>
  <c r="I20" i="6"/>
  <c r="I19" i="6"/>
  <c r="I18" i="6"/>
  <c r="I17" i="6"/>
  <c r="I16" i="6"/>
  <c r="I15" i="6"/>
  <c r="C14" i="6" s="1"/>
  <c r="I14" i="6"/>
  <c r="I13" i="6"/>
  <c r="I12" i="6"/>
  <c r="I11" i="6"/>
  <c r="C9" i="6" s="1"/>
  <c r="I10" i="6"/>
  <c r="I9" i="6"/>
  <c r="I88" i="2"/>
  <c r="I87" i="2"/>
  <c r="I86" i="2"/>
  <c r="I85" i="2"/>
  <c r="I77" i="2"/>
  <c r="I76" i="2"/>
  <c r="I75" i="2"/>
  <c r="I74" i="2"/>
  <c r="I73" i="2"/>
  <c r="I67" i="2"/>
  <c r="I111" i="2"/>
  <c r="I110" i="2"/>
  <c r="I109" i="2"/>
  <c r="I108" i="2"/>
  <c r="I107" i="2"/>
  <c r="I106" i="2"/>
  <c r="I105" i="2"/>
  <c r="I104" i="2"/>
  <c r="I103" i="2"/>
  <c r="I102" i="2"/>
  <c r="I101" i="2"/>
  <c r="C101" i="2" s="1"/>
  <c r="I100" i="2"/>
  <c r="I99" i="2"/>
  <c r="I98" i="2"/>
  <c r="C98" i="2" s="1"/>
  <c r="I97" i="2"/>
  <c r="I96" i="2"/>
  <c r="I95" i="2"/>
  <c r="I94" i="2"/>
  <c r="C94" i="2" s="1"/>
  <c r="I93" i="2"/>
  <c r="I92" i="2"/>
  <c r="I91" i="2"/>
  <c r="I90" i="2"/>
  <c r="I89" i="2"/>
  <c r="I84" i="2"/>
  <c r="I83" i="2"/>
  <c r="I82" i="2"/>
  <c r="I81" i="2"/>
  <c r="I80" i="2"/>
  <c r="I79" i="2"/>
  <c r="I78" i="2"/>
  <c r="I72" i="2"/>
  <c r="I71" i="2"/>
  <c r="I70" i="2"/>
  <c r="I69" i="2"/>
  <c r="I68" i="2"/>
  <c r="I66" i="2"/>
  <c r="I65" i="2"/>
  <c r="I64" i="2"/>
  <c r="I63" i="2"/>
  <c r="I62" i="2"/>
  <c r="I61" i="2"/>
  <c r="I60" i="2"/>
  <c r="I59" i="2"/>
  <c r="I58" i="2"/>
  <c r="I57" i="2"/>
  <c r="I56" i="2"/>
  <c r="I55" i="2"/>
  <c r="I54" i="2"/>
  <c r="I53" i="2"/>
  <c r="I52" i="2"/>
  <c r="I51" i="2"/>
  <c r="I50" i="2"/>
  <c r="I49" i="2"/>
  <c r="I48" i="2"/>
  <c r="I38" i="2"/>
  <c r="I37" i="2"/>
  <c r="I36" i="2"/>
  <c r="I35" i="2"/>
  <c r="I34" i="2"/>
  <c r="I33" i="2"/>
  <c r="I31" i="2"/>
  <c r="I30" i="2"/>
  <c r="I29" i="2"/>
  <c r="I28" i="2"/>
  <c r="I27" i="2"/>
  <c r="I26" i="2"/>
  <c r="I25" i="2"/>
  <c r="I24" i="2"/>
  <c r="I23" i="2"/>
  <c r="I22" i="2"/>
  <c r="I21" i="2"/>
  <c r="I20" i="2"/>
  <c r="I19" i="2"/>
  <c r="I18" i="2"/>
  <c r="I17" i="2"/>
  <c r="I16" i="2"/>
  <c r="I15" i="2"/>
  <c r="I14" i="2"/>
  <c r="I13" i="2"/>
  <c r="I12" i="2"/>
  <c r="I11" i="2"/>
  <c r="I10" i="2"/>
  <c r="I9" i="2"/>
  <c r="K41" i="6" l="1"/>
  <c r="C32" i="6"/>
  <c r="C39" i="6" s="1"/>
  <c r="C114" i="6"/>
  <c r="C112" i="6" s="1"/>
  <c r="H116" i="6" s="1"/>
  <c r="C76" i="2"/>
  <c r="C85" i="2"/>
  <c r="C73" i="2"/>
  <c r="C83" i="2"/>
  <c r="C61" i="2"/>
  <c r="C33" i="2"/>
  <c r="C66" i="2"/>
  <c r="C89" i="2"/>
  <c r="C92" i="2"/>
  <c r="C99" i="2"/>
  <c r="C70" i="2"/>
  <c r="C108" i="2"/>
  <c r="C14" i="2"/>
  <c r="C78" i="2"/>
  <c r="C95" i="2"/>
  <c r="C102" i="2"/>
  <c r="C55" i="2"/>
  <c r="C80" i="2"/>
  <c r="C23" i="2"/>
  <c r="C9" i="2"/>
  <c r="C48" i="2"/>
  <c r="M41" i="6" l="1"/>
  <c r="L41" i="6"/>
  <c r="Q41" i="6" s="1"/>
  <c r="C41" i="6" s="1"/>
  <c r="C114" i="2"/>
  <c r="C113" i="2"/>
  <c r="K41" i="2" s="1"/>
  <c r="C32" i="2"/>
  <c r="C39" i="2" s="1"/>
  <c r="M41" i="2" l="1"/>
  <c r="Q41" i="2" s="1"/>
  <c r="C41" i="2" s="1"/>
  <c r="L41" i="2"/>
  <c r="C112" i="2"/>
  <c r="H116" i="2" l="1"/>
</calcChain>
</file>

<file path=xl/sharedStrings.xml><?xml version="1.0" encoding="utf-8"?>
<sst xmlns="http://schemas.openxmlformats.org/spreadsheetml/2006/main" count="347" uniqueCount="80">
  <si>
    <t>項目</t>
    <rPh sb="0" eb="2">
      <t>コウモク</t>
    </rPh>
    <phoneticPr fontId="1"/>
  </si>
  <si>
    <t>金額</t>
    <rPh sb="0" eb="2">
      <t>キンガク</t>
    </rPh>
    <phoneticPr fontId="1"/>
  </si>
  <si>
    <t>内訳</t>
    <rPh sb="0" eb="2">
      <t>ウチワケ</t>
    </rPh>
    <phoneticPr fontId="1"/>
  </si>
  <si>
    <t>数量</t>
    <rPh sb="0" eb="2">
      <t>スウリョウ</t>
    </rPh>
    <phoneticPr fontId="1"/>
  </si>
  <si>
    <t>単位</t>
    <rPh sb="0" eb="2">
      <t>タンイ</t>
    </rPh>
    <phoneticPr fontId="1"/>
  </si>
  <si>
    <t>単価</t>
    <rPh sb="0" eb="2">
      <t>タンカ</t>
    </rPh>
    <phoneticPr fontId="1"/>
  </si>
  <si>
    <t>=</t>
    <phoneticPr fontId="1"/>
  </si>
  <si>
    <t>入場料</t>
    <rPh sb="0" eb="3">
      <t>ニュウジョウリョウ</t>
    </rPh>
    <phoneticPr fontId="1"/>
  </si>
  <si>
    <t>協賛金</t>
    <rPh sb="0" eb="3">
      <t>キョウサンキン</t>
    </rPh>
    <phoneticPr fontId="1"/>
  </si>
  <si>
    <t>音楽・文芸・美術費</t>
    <phoneticPr fontId="1"/>
  </si>
  <si>
    <t>会場・舞台費</t>
    <phoneticPr fontId="1"/>
  </si>
  <si>
    <t>印刷費</t>
    <phoneticPr fontId="1"/>
  </si>
  <si>
    <t>保険費</t>
    <phoneticPr fontId="1"/>
  </si>
  <si>
    <t>宣伝費</t>
  </si>
  <si>
    <t>旅費</t>
    <phoneticPr fontId="1"/>
  </si>
  <si>
    <t>費目</t>
    <rPh sb="0" eb="2">
      <t>ヒモク</t>
    </rPh>
    <phoneticPr fontId="1"/>
  </si>
  <si>
    <t>団体または個人名</t>
    <rPh sb="0" eb="2">
      <t>ダンタイ</t>
    </rPh>
    <rPh sb="5" eb="8">
      <t>コジンメイ</t>
    </rPh>
    <phoneticPr fontId="1"/>
  </si>
  <si>
    <t>その他収入
（広告料・物販売り上げ等）</t>
    <rPh sb="2" eb="3">
      <t>タ</t>
    </rPh>
    <rPh sb="3" eb="5">
      <t>シュウニュウ</t>
    </rPh>
    <rPh sb="7" eb="10">
      <t>コウコクリョウ</t>
    </rPh>
    <rPh sb="11" eb="14">
      <t>ブッパンウ</t>
    </rPh>
    <rPh sb="15" eb="16">
      <t>ア</t>
    </rPh>
    <rPh sb="17" eb="18">
      <t>ナド</t>
    </rPh>
    <phoneticPr fontId="1"/>
  </si>
  <si>
    <t>備考</t>
    <rPh sb="0" eb="2">
      <t>ビコウ</t>
    </rPh>
    <phoneticPr fontId="1"/>
  </si>
  <si>
    <t>小計（事業収入合計）</t>
    <rPh sb="0" eb="2">
      <t>ショウケイ</t>
    </rPh>
    <rPh sb="3" eb="7">
      <t>ジギョウシュウニュウ</t>
    </rPh>
    <rPh sb="7" eb="9">
      <t>ゴウケイ</t>
    </rPh>
    <phoneticPr fontId="1"/>
  </si>
  <si>
    <t>補助対象経費合計</t>
    <rPh sb="0" eb="4">
      <t>ホジョタイショウ</t>
    </rPh>
    <rPh sb="4" eb="6">
      <t>ケイヒ</t>
    </rPh>
    <rPh sb="6" eb="8">
      <t>ゴウケイ</t>
    </rPh>
    <phoneticPr fontId="1"/>
  </si>
  <si>
    <t>補助対象外経費合計</t>
    <rPh sb="0" eb="5">
      <t>ホジョタイショウガイ</t>
    </rPh>
    <rPh sb="5" eb="7">
      <t>ケイヒ</t>
    </rPh>
    <rPh sb="7" eb="9">
      <t>ゴウケイ</t>
    </rPh>
    <phoneticPr fontId="1"/>
  </si>
  <si>
    <t>対象経費</t>
    <rPh sb="0" eb="4">
      <t>タイショウケイヒ</t>
    </rPh>
    <phoneticPr fontId="1"/>
  </si>
  <si>
    <t>補助対象外経費</t>
    <rPh sb="0" eb="7">
      <t>ホジョタイショウガイケイヒ</t>
    </rPh>
    <phoneticPr fontId="1"/>
  </si>
  <si>
    <t>〈収入〉</t>
    <phoneticPr fontId="1"/>
  </si>
  <si>
    <t>自己負担金</t>
    <phoneticPr fontId="1"/>
  </si>
  <si>
    <t>〈支出〉</t>
    <phoneticPr fontId="1"/>
  </si>
  <si>
    <t>※ 収入合計（Ａ）＝ 支出合計（Ｂ）となるように記入して下さい。</t>
    <phoneticPr fontId="1"/>
  </si>
  <si>
    <t>収入合計（A）</t>
    <rPh sb="0" eb="2">
      <t>シュウニュウ</t>
    </rPh>
    <rPh sb="2" eb="4">
      <t>ゴウケイ</t>
    </rPh>
    <phoneticPr fontId="1"/>
  </si>
  <si>
    <t>支出合計（B）</t>
    <rPh sb="0" eb="4">
      <t>シシュツゴウケイ</t>
    </rPh>
    <phoneticPr fontId="1"/>
  </si>
  <si>
    <t>補助金の種類</t>
    <rPh sb="0" eb="3">
      <t>ホジョキン</t>
    </rPh>
    <rPh sb="4" eb="6">
      <t>シュルイ</t>
    </rPh>
    <phoneticPr fontId="1"/>
  </si>
  <si>
    <t>=</t>
  </si>
  <si>
    <t>食糧費</t>
    <rPh sb="0" eb="3">
      <t>ショクリョウヒ</t>
    </rPh>
    <phoneticPr fontId="1"/>
  </si>
  <si>
    <t>会議費</t>
    <rPh sb="0" eb="3">
      <t>カイギヒ</t>
    </rPh>
    <phoneticPr fontId="1"/>
  </si>
  <si>
    <t>事前練習・準備費</t>
    <phoneticPr fontId="1"/>
  </si>
  <si>
    <t>賞金・商品代</t>
    <rPh sb="0" eb="2">
      <t>ショウキン</t>
    </rPh>
    <rPh sb="3" eb="6">
      <t>ショウヒンダイ</t>
    </rPh>
    <phoneticPr fontId="1"/>
  </si>
  <si>
    <t>記録費</t>
    <phoneticPr fontId="1"/>
  </si>
  <si>
    <t>振込手数料</t>
    <phoneticPr fontId="1"/>
  </si>
  <si>
    <t>間接費</t>
    <phoneticPr fontId="1"/>
  </si>
  <si>
    <t>その他</t>
    <phoneticPr fontId="1"/>
  </si>
  <si>
    <t>エラーチェック</t>
    <phoneticPr fontId="1"/>
  </si>
  <si>
    <t>一般</t>
    <rPh sb="0" eb="2">
      <t>イッパン</t>
    </rPh>
    <phoneticPr fontId="1"/>
  </si>
  <si>
    <t>学生</t>
    <rPh sb="0" eb="2">
      <t>ガクセイ</t>
    </rPh>
    <phoneticPr fontId="1"/>
  </si>
  <si>
    <t>小児</t>
    <rPh sb="0" eb="2">
      <t>ショウニ</t>
    </rPh>
    <phoneticPr fontId="1"/>
  </si>
  <si>
    <t>人</t>
    <rPh sb="0" eb="1">
      <t>ニン</t>
    </rPh>
    <phoneticPr fontId="1"/>
  </si>
  <si>
    <t>●●会社</t>
    <rPh sb="2" eb="4">
      <t>カイシャ</t>
    </rPh>
    <phoneticPr fontId="1"/>
  </si>
  <si>
    <t>◆◆会社</t>
    <rPh sb="2" eb="4">
      <t>カイシャ</t>
    </rPh>
    <phoneticPr fontId="1"/>
  </si>
  <si>
    <t>物販</t>
    <rPh sb="0" eb="2">
      <t>ブッパン</t>
    </rPh>
    <phoneticPr fontId="1"/>
  </si>
  <si>
    <t>指揮者謝礼</t>
    <rPh sb="0" eb="3">
      <t>シキシャ</t>
    </rPh>
    <rPh sb="3" eb="5">
      <t>シャレイ</t>
    </rPh>
    <phoneticPr fontId="1"/>
  </si>
  <si>
    <t>船橋ー市川</t>
    <rPh sb="0" eb="2">
      <t>フナバシ</t>
    </rPh>
    <rPh sb="3" eb="5">
      <t>イチカワ</t>
    </rPh>
    <phoneticPr fontId="1"/>
  </si>
  <si>
    <t>回</t>
    <rPh sb="0" eb="1">
      <t>カイ</t>
    </rPh>
    <phoneticPr fontId="1"/>
  </si>
  <si>
    <t>審査員謝礼</t>
    <rPh sb="0" eb="3">
      <t>シンサイン</t>
    </rPh>
    <rPh sb="3" eb="5">
      <t>シャレイ</t>
    </rPh>
    <phoneticPr fontId="1"/>
  </si>
  <si>
    <t>会場使用料</t>
    <rPh sb="0" eb="2">
      <t>カイジョウ</t>
    </rPh>
    <rPh sb="2" eb="5">
      <t>シヨウリョウ</t>
    </rPh>
    <phoneticPr fontId="1"/>
  </si>
  <si>
    <t>枚</t>
    <rPh sb="0" eb="1">
      <t>マイ</t>
    </rPh>
    <phoneticPr fontId="1"/>
  </si>
  <si>
    <t>本</t>
    <rPh sb="0" eb="1">
      <t>ホン</t>
    </rPh>
    <phoneticPr fontId="1"/>
  </si>
  <si>
    <t>トロフィー代</t>
    <rPh sb="5" eb="6">
      <t>ダイ</t>
    </rPh>
    <phoneticPr fontId="1"/>
  </si>
  <si>
    <t>文化芸術活動拡大事業</t>
  </si>
  <si>
    <t>●●楽団</t>
    <rPh sb="2" eb="4">
      <t>ガクダン</t>
    </rPh>
    <phoneticPr fontId="1"/>
  </si>
  <si>
    <t>お茶代</t>
    <rPh sb="1" eb="3">
      <t>チャダイ</t>
    </rPh>
    <phoneticPr fontId="1"/>
  </si>
  <si>
    <t>案内状</t>
    <rPh sb="0" eb="3">
      <t>アンナイジョウ</t>
    </rPh>
    <phoneticPr fontId="1"/>
  </si>
  <si>
    <t>式</t>
    <rPh sb="0" eb="1">
      <t>シキ</t>
    </rPh>
    <phoneticPr fontId="1"/>
  </si>
  <si>
    <t>賞金</t>
    <rPh sb="0" eb="2">
      <t>ショウキン</t>
    </rPh>
    <phoneticPr fontId="1"/>
  </si>
  <si>
    <t>補助金</t>
    <phoneticPr fontId="1"/>
  </si>
  <si>
    <t>謝金・人件費</t>
    <phoneticPr fontId="1"/>
  </si>
  <si>
    <t>通信費</t>
    <phoneticPr fontId="1"/>
  </si>
  <si>
    <t>有償頒布作成費</t>
    <rPh sb="0" eb="2">
      <t>ユウショウ</t>
    </rPh>
    <rPh sb="2" eb="4">
      <t>ハンプ</t>
    </rPh>
    <rPh sb="4" eb="6">
      <t>サクセイ</t>
    </rPh>
    <rPh sb="6" eb="7">
      <t>ヒ</t>
    </rPh>
    <phoneticPr fontId="1"/>
  </si>
  <si>
    <t>事業関係団体（主催者・共催者）の構成員や会員に支払う経費</t>
    <rPh sb="0" eb="2">
      <t>ジギョウ</t>
    </rPh>
    <rPh sb="2" eb="4">
      <t>カンケイ</t>
    </rPh>
    <rPh sb="4" eb="6">
      <t>ダンタイ</t>
    </rPh>
    <rPh sb="7" eb="10">
      <t>シュサイシャ</t>
    </rPh>
    <rPh sb="11" eb="14">
      <t>キョウサイシャ</t>
    </rPh>
    <rPh sb="16" eb="19">
      <t>コウセイイン</t>
    </rPh>
    <rPh sb="20" eb="22">
      <t>カイイン</t>
    </rPh>
    <rPh sb="23" eb="25">
      <t>シハラ</t>
    </rPh>
    <rPh sb="26" eb="28">
      <t>ケイヒ</t>
    </rPh>
    <phoneticPr fontId="1"/>
  </si>
  <si>
    <t>駐車代</t>
    <phoneticPr fontId="1"/>
  </si>
  <si>
    <t>ポスター</t>
  </si>
  <si>
    <t>交際費・接待費</t>
    <rPh sb="0" eb="3">
      <t>コウサイヒ</t>
    </rPh>
    <rPh sb="4" eb="7">
      <t>セッタイヒ</t>
    </rPh>
    <phoneticPr fontId="1"/>
  </si>
  <si>
    <t>会員事業当日日当</t>
    <rPh sb="0" eb="2">
      <t>カイイン</t>
    </rPh>
    <rPh sb="2" eb="4">
      <t>ジギョウ</t>
    </rPh>
    <rPh sb="4" eb="6">
      <t>トウジツ</t>
    </rPh>
    <rPh sb="6" eb="8">
      <t>ニットウ</t>
    </rPh>
    <phoneticPr fontId="1"/>
  </si>
  <si>
    <t>人</t>
    <rPh sb="0" eb="1">
      <t>ヒト</t>
    </rPh>
    <phoneticPr fontId="1"/>
  </si>
  <si>
    <t>振込手数料</t>
    <rPh sb="0" eb="2">
      <t>フリコミ</t>
    </rPh>
    <rPh sb="2" eb="5">
      <t>テスウリョウ</t>
    </rPh>
    <phoneticPr fontId="1"/>
  </si>
  <si>
    <t>220円×1回、330円×2回</t>
    <rPh sb="3" eb="4">
      <t>エン</t>
    </rPh>
    <rPh sb="6" eb="7">
      <t>カイ</t>
    </rPh>
    <rPh sb="11" eb="12">
      <t>エン</t>
    </rPh>
    <rPh sb="14" eb="15">
      <t>カイ</t>
    </rPh>
    <phoneticPr fontId="1"/>
  </si>
  <si>
    <t>自己負担金</t>
    <rPh sb="0" eb="4">
      <t>ジコフタン</t>
    </rPh>
    <rPh sb="4" eb="5">
      <t>キン</t>
    </rPh>
    <phoneticPr fontId="1"/>
  </si>
  <si>
    <t>補助金交付
予定額</t>
    <rPh sb="0" eb="3">
      <t>ホジョキン</t>
    </rPh>
    <rPh sb="3" eb="5">
      <t>コウフ</t>
    </rPh>
    <rPh sb="6" eb="8">
      <t>ヨテイ</t>
    </rPh>
    <rPh sb="8" eb="9">
      <t>ガク</t>
    </rPh>
    <phoneticPr fontId="1"/>
  </si>
  <si>
    <t>補助金交付予定額との比較用</t>
    <rPh sb="10" eb="13">
      <t>ヒカクヨウ</t>
    </rPh>
    <phoneticPr fontId="1"/>
  </si>
  <si>
    <t>ボールペン</t>
  </si>
  <si>
    <t>第11号様式</t>
    <rPh sb="0" eb="1">
      <t>ダイ</t>
    </rPh>
    <rPh sb="3" eb="4">
      <t>ゴウ</t>
    </rPh>
    <rPh sb="4" eb="6">
      <t>ヨウシキ</t>
    </rPh>
    <phoneticPr fontId="1"/>
  </si>
  <si>
    <t>収支決算書</t>
    <rPh sb="0" eb="2">
      <t>シュウシ</t>
    </rPh>
    <rPh sb="2" eb="4">
      <t>ケッサン</t>
    </rPh>
    <rPh sb="4" eb="5">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</si>
</sst>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font>
    <font>
      <sz val="6"/>
      <name val="ＭＳ Ｐゴシック"/>
      <family val="2"/>
      <charset val="128"/>
    </font>
    <font>
      <sz val="11"/>
      <color theme="1"/>
      <name val="ＭＳ Ｐゴシック"/>
      <family val="2"/>
      <charset val="128"/>
    </font>
    <font>
      <b/>
      <sz val="11"/>
      <color theme="1"/>
      <name val="ＭＳ Ｐゴシック"/>
      <family val="3"/>
      <charset val="128"/>
    </font>
    <font>
      <b/>
      <sz val="18"/>
      <color theme="1"/>
      <name val="ＭＳ Ｐゴシック"/>
      <family val="3"/>
      <charset val="128"/>
    </font>
    <font>
      <b/>
      <sz val="16"/>
      <color theme="1"/>
      <name val="ＭＳ Ｐゴシック"/>
      <family val="3"/>
      <charset val="128"/>
    </font>
    <font>
      <sz val="16"/>
      <color theme="1"/>
      <name val="ＭＳ Ｐゴシック"/>
      <family val="3"/>
      <charset val="128"/>
    </font>
    <font>
      <sz val="16"/>
      <color theme="1"/>
      <name val="ＭＳ Ｐゴシック"/>
      <family val="2"/>
      <charset val="128"/>
    </font>
  </fonts>
  <fills count="3">
    <fill>
      <patternFill patternType="none"/>
    </fill>
    <fill>
      <patternFill patternType="gray125"/>
    </fill>
    <fill>
      <patternFill patternType="solid">
        <fgColor theme="5"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27">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31" xfId="0" applyBorder="1" applyAlignment="1">
      <alignment horizontal="center" vertical="center"/>
    </xf>
    <xf numFmtId="0" fontId="0" fillId="0" borderId="35" xfId="0" applyBorder="1" applyAlignment="1">
      <alignment horizontal="center" vertical="center"/>
    </xf>
    <xf numFmtId="0" fontId="3" fillId="0" borderId="0" xfId="0" applyFont="1">
      <alignment vertical="center"/>
    </xf>
    <xf numFmtId="38" fontId="0" fillId="0" borderId="27" xfId="1" applyFont="1" applyBorder="1">
      <alignment vertical="center"/>
    </xf>
    <xf numFmtId="38" fontId="0" fillId="0" borderId="14" xfId="1" applyFont="1" applyBorder="1">
      <alignment vertical="center"/>
    </xf>
    <xf numFmtId="38" fontId="0" fillId="0" borderId="18" xfId="1" applyFont="1" applyBorder="1">
      <alignment vertical="center"/>
    </xf>
    <xf numFmtId="38" fontId="0" fillId="0" borderId="32" xfId="1" applyFont="1" applyBorder="1">
      <alignment vertical="center"/>
    </xf>
    <xf numFmtId="38" fontId="0" fillId="0" borderId="4" xfId="1" applyFont="1" applyBorder="1">
      <alignment vertical="center"/>
    </xf>
    <xf numFmtId="38" fontId="0" fillId="0" borderId="24" xfId="1" applyFont="1" applyBorder="1">
      <alignment vertical="center"/>
    </xf>
    <xf numFmtId="38" fontId="0" fillId="0" borderId="22" xfId="1" applyFont="1" applyBorder="1">
      <alignment vertical="center"/>
    </xf>
    <xf numFmtId="38" fontId="0" fillId="0" borderId="10" xfId="1" applyFont="1" applyBorder="1">
      <alignment vertical="center"/>
    </xf>
    <xf numFmtId="0" fontId="0" fillId="0" borderId="1" xfId="0" applyBorder="1" applyAlignment="1">
      <alignment horizontal="left" vertical="center"/>
    </xf>
    <xf numFmtId="0" fontId="0" fillId="0" borderId="3" xfId="0" applyBorder="1" applyAlignment="1">
      <alignment horizontal="left" vertical="center"/>
    </xf>
    <xf numFmtId="38" fontId="0" fillId="0" borderId="1" xfId="1" applyFont="1" applyBorder="1" applyAlignment="1">
      <alignment horizontal="right" vertical="center"/>
    </xf>
    <xf numFmtId="0" fontId="0" fillId="0" borderId="43" xfId="0" applyBorder="1" applyAlignment="1">
      <alignment horizontal="center" vertical="center"/>
    </xf>
    <xf numFmtId="38" fontId="0" fillId="0" borderId="44" xfId="1" applyFont="1" applyBorder="1">
      <alignment vertical="center"/>
    </xf>
    <xf numFmtId="0" fontId="0" fillId="2" borderId="11" xfId="0" applyFill="1" applyBorder="1" applyAlignment="1" applyProtection="1">
      <alignment vertical="center" shrinkToFit="1"/>
      <protection locked="0"/>
    </xf>
    <xf numFmtId="38" fontId="0" fillId="2" borderId="12" xfId="1" applyFont="1" applyFill="1" applyBorder="1" applyAlignment="1" applyProtection="1">
      <alignment vertical="center" shrinkToFit="1"/>
      <protection locked="0"/>
    </xf>
    <xf numFmtId="0" fontId="0" fillId="2" borderId="19" xfId="0" applyFill="1" applyBorder="1" applyAlignment="1" applyProtection="1">
      <alignment vertical="center" shrinkToFit="1"/>
      <protection locked="0"/>
    </xf>
    <xf numFmtId="38" fontId="0" fillId="2" borderId="20" xfId="1" applyFont="1" applyFill="1" applyBorder="1" applyAlignment="1" applyProtection="1">
      <alignment vertical="center" shrinkToFit="1"/>
      <protection locked="0"/>
    </xf>
    <xf numFmtId="0" fontId="0" fillId="2" borderId="15" xfId="0" applyFill="1" applyBorder="1" applyAlignment="1" applyProtection="1">
      <alignment vertical="center" shrinkToFit="1"/>
      <protection locked="0"/>
    </xf>
    <xf numFmtId="38" fontId="0" fillId="2" borderId="16" xfId="1" applyFont="1" applyFill="1" applyBorder="1" applyAlignment="1" applyProtection="1">
      <alignment vertical="center" shrinkToFit="1"/>
      <protection locked="0"/>
    </xf>
    <xf numFmtId="0" fontId="0" fillId="2" borderId="5" xfId="0" applyFill="1" applyBorder="1" applyAlignment="1" applyProtection="1">
      <alignment vertical="center" shrinkToFit="1"/>
      <protection locked="0"/>
    </xf>
    <xf numFmtId="38" fontId="0" fillId="2" borderId="7" xfId="1" applyFont="1" applyFill="1" applyBorder="1" applyAlignment="1" applyProtection="1">
      <alignment vertical="center" shrinkToFit="1"/>
      <protection locked="0"/>
    </xf>
    <xf numFmtId="0" fontId="0" fillId="2" borderId="29" xfId="0" applyFill="1" applyBorder="1" applyAlignment="1" applyProtection="1">
      <alignment vertical="center" shrinkToFit="1"/>
      <protection locked="0"/>
    </xf>
    <xf numFmtId="38" fontId="0" fillId="2" borderId="30" xfId="1" applyFont="1" applyFill="1" applyBorder="1" applyAlignment="1" applyProtection="1">
      <alignment vertical="center" shrinkToFit="1"/>
      <protection locked="0"/>
    </xf>
    <xf numFmtId="0" fontId="0" fillId="2" borderId="33" xfId="0" applyFill="1" applyBorder="1" applyAlignment="1" applyProtection="1">
      <alignment vertical="center" shrinkToFit="1"/>
      <protection locked="0"/>
    </xf>
    <xf numFmtId="38" fontId="0" fillId="2" borderId="34" xfId="1" applyFont="1" applyFill="1" applyBorder="1" applyAlignment="1" applyProtection="1">
      <alignment vertical="center" shrinkToFit="1"/>
      <protection locked="0"/>
    </xf>
    <xf numFmtId="0" fontId="0" fillId="2" borderId="3" xfId="0" applyFill="1" applyBorder="1" applyAlignment="1" applyProtection="1">
      <alignment vertical="center" shrinkToFit="1"/>
      <protection locked="0"/>
    </xf>
    <xf numFmtId="0" fontId="0" fillId="2" borderId="1"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38" fontId="0" fillId="2" borderId="39" xfId="1" applyFont="1" applyFill="1" applyBorder="1" applyAlignment="1" applyProtection="1">
      <alignment vertical="center" shrinkToFit="1"/>
      <protection locked="0"/>
    </xf>
    <xf numFmtId="38" fontId="0" fillId="2" borderId="9" xfId="1" applyFont="1" applyFill="1" applyBorder="1" applyAlignment="1" applyProtection="1">
      <alignment vertical="center" shrinkToFit="1"/>
      <protection locked="0"/>
    </xf>
    <xf numFmtId="38" fontId="0" fillId="2" borderId="42" xfId="1" applyFont="1" applyFill="1" applyBorder="1" applyAlignment="1" applyProtection="1">
      <alignment vertical="center" shrinkToFit="1"/>
      <protection locked="0"/>
    </xf>
    <xf numFmtId="38" fontId="0" fillId="2" borderId="11" xfId="1" applyFont="1" applyFill="1" applyBorder="1" applyAlignment="1" applyProtection="1">
      <alignment vertical="center" shrinkToFit="1"/>
      <protection locked="0"/>
    </xf>
    <xf numFmtId="38" fontId="0" fillId="2" borderId="19" xfId="1" applyFont="1" applyFill="1" applyBorder="1" applyAlignment="1" applyProtection="1">
      <alignment vertical="center" shrinkToFit="1"/>
      <protection locked="0"/>
    </xf>
    <xf numFmtId="38" fontId="0" fillId="2" borderId="15" xfId="1" applyFont="1" applyFill="1" applyBorder="1" applyAlignment="1" applyProtection="1">
      <alignment vertical="center" shrinkToFit="1"/>
      <protection locked="0"/>
    </xf>
    <xf numFmtId="38" fontId="0" fillId="2" borderId="5" xfId="1" applyFont="1" applyFill="1" applyBorder="1" applyAlignment="1" applyProtection="1">
      <alignment vertical="center" shrinkToFit="1"/>
      <protection locked="0"/>
    </xf>
    <xf numFmtId="38" fontId="0" fillId="2" borderId="29" xfId="1" applyFont="1" applyFill="1" applyBorder="1" applyAlignment="1" applyProtection="1">
      <alignment vertical="center" shrinkToFit="1"/>
      <protection locked="0"/>
    </xf>
    <xf numFmtId="38" fontId="0" fillId="2" borderId="33" xfId="1" applyFont="1" applyFill="1" applyBorder="1" applyAlignment="1" applyProtection="1">
      <alignment vertical="center" shrinkToFit="1"/>
      <protection locked="0"/>
    </xf>
    <xf numFmtId="38" fontId="0" fillId="2" borderId="3" xfId="1" applyFont="1" applyFill="1" applyBorder="1" applyAlignment="1" applyProtection="1">
      <alignment vertical="center" shrinkToFit="1"/>
      <protection locked="0"/>
    </xf>
    <xf numFmtId="38" fontId="0" fillId="2" borderId="1" xfId="1" applyFont="1" applyFill="1" applyBorder="1" applyAlignment="1" applyProtection="1">
      <alignment vertical="center" shrinkToFit="1"/>
      <protection locked="0"/>
    </xf>
    <xf numFmtId="38" fontId="0" fillId="2" borderId="41" xfId="1" applyFont="1" applyFill="1" applyBorder="1" applyAlignment="1" applyProtection="1">
      <alignment vertical="center" shrinkToFit="1"/>
      <protection locked="0"/>
    </xf>
    <xf numFmtId="38" fontId="0" fillId="2" borderId="11" xfId="1" applyFont="1" applyFill="1" applyBorder="1" applyAlignment="1" applyProtection="1">
      <alignment vertical="center" shrinkToFit="1"/>
    </xf>
    <xf numFmtId="38" fontId="0" fillId="2" borderId="12" xfId="1" applyFont="1" applyFill="1" applyBorder="1" applyAlignment="1" applyProtection="1">
      <alignment vertical="center" shrinkToFit="1"/>
    </xf>
    <xf numFmtId="38" fontId="0" fillId="0" borderId="14" xfId="1" applyFont="1" applyBorder="1" applyProtection="1">
      <alignment vertical="center"/>
    </xf>
    <xf numFmtId="38" fontId="0" fillId="2" borderId="19" xfId="1" applyFont="1" applyFill="1" applyBorder="1" applyAlignment="1" applyProtection="1">
      <alignment vertical="center" shrinkToFit="1"/>
    </xf>
    <xf numFmtId="38" fontId="0" fillId="2" borderId="20" xfId="1" applyFont="1" applyFill="1" applyBorder="1" applyAlignment="1" applyProtection="1">
      <alignment vertical="center" shrinkToFit="1"/>
    </xf>
    <xf numFmtId="38" fontId="0" fillId="0" borderId="22" xfId="1" applyFont="1" applyBorder="1" applyProtection="1">
      <alignment vertical="center"/>
    </xf>
    <xf numFmtId="38" fontId="0" fillId="2" borderId="15" xfId="1" applyFont="1" applyFill="1" applyBorder="1" applyAlignment="1" applyProtection="1">
      <alignment vertical="center" shrinkToFit="1"/>
    </xf>
    <xf numFmtId="38" fontId="0" fillId="2" borderId="16" xfId="1" applyFont="1" applyFill="1" applyBorder="1" applyAlignment="1" applyProtection="1">
      <alignment vertical="center" shrinkToFit="1"/>
    </xf>
    <xf numFmtId="38" fontId="0" fillId="0" borderId="18" xfId="1" applyFont="1" applyBorder="1" applyProtection="1">
      <alignment vertical="center"/>
    </xf>
    <xf numFmtId="38" fontId="0" fillId="2" borderId="5" xfId="1" applyFont="1" applyFill="1" applyBorder="1" applyAlignment="1" applyProtection="1">
      <alignment vertical="center" shrinkToFit="1"/>
    </xf>
    <xf numFmtId="38" fontId="0" fillId="2" borderId="7" xfId="1" applyFont="1" applyFill="1" applyBorder="1" applyAlignment="1" applyProtection="1">
      <alignment vertical="center" shrinkToFit="1"/>
    </xf>
    <xf numFmtId="38" fontId="0" fillId="2" borderId="29" xfId="1" applyFont="1" applyFill="1" applyBorder="1" applyAlignment="1" applyProtection="1">
      <alignment vertical="center" shrinkToFit="1"/>
    </xf>
    <xf numFmtId="38" fontId="0" fillId="2" borderId="30" xfId="1" applyFont="1" applyFill="1" applyBorder="1" applyAlignment="1" applyProtection="1">
      <alignment vertical="center" shrinkToFit="1"/>
    </xf>
    <xf numFmtId="38" fontId="0" fillId="0" borderId="32" xfId="1" applyFont="1" applyBorder="1" applyProtection="1">
      <alignment vertical="center"/>
    </xf>
    <xf numFmtId="38" fontId="0" fillId="0" borderId="27" xfId="1" applyFont="1" applyBorder="1" applyProtection="1">
      <alignment vertical="center"/>
    </xf>
    <xf numFmtId="38" fontId="0" fillId="2" borderId="33" xfId="1" applyFont="1" applyFill="1" applyBorder="1" applyAlignment="1" applyProtection="1">
      <alignment vertical="center" shrinkToFit="1"/>
    </xf>
    <xf numFmtId="38" fontId="0" fillId="2" borderId="34" xfId="1" applyFont="1" applyFill="1" applyBorder="1" applyAlignment="1" applyProtection="1">
      <alignment vertical="center" shrinkToFit="1"/>
    </xf>
    <xf numFmtId="38" fontId="0" fillId="2" borderId="3" xfId="1" applyFont="1" applyFill="1" applyBorder="1" applyAlignment="1" applyProtection="1">
      <alignment vertical="center" shrinkToFit="1"/>
    </xf>
    <xf numFmtId="38" fontId="0" fillId="2" borderId="39" xfId="1" applyFont="1" applyFill="1" applyBorder="1" applyAlignment="1" applyProtection="1">
      <alignment vertical="center" shrinkToFit="1"/>
    </xf>
    <xf numFmtId="38" fontId="0" fillId="0" borderId="1" xfId="1" applyFont="1" applyBorder="1" applyAlignment="1" applyProtection="1">
      <alignment horizontal="right" vertical="center"/>
    </xf>
    <xf numFmtId="38" fontId="0" fillId="2" borderId="1" xfId="1" applyFont="1" applyFill="1" applyBorder="1" applyAlignment="1" applyProtection="1">
      <alignment vertical="center" shrinkToFit="1"/>
    </xf>
    <xf numFmtId="38" fontId="0" fillId="2" borderId="9" xfId="1" applyFont="1" applyFill="1" applyBorder="1" applyAlignment="1" applyProtection="1">
      <alignment vertical="center" shrinkToFit="1"/>
    </xf>
    <xf numFmtId="38" fontId="0" fillId="0" borderId="10" xfId="1" applyFont="1" applyBorder="1" applyProtection="1">
      <alignment vertical="center"/>
    </xf>
    <xf numFmtId="38" fontId="0" fillId="2" borderId="41" xfId="1" applyFont="1" applyFill="1" applyBorder="1" applyAlignment="1" applyProtection="1">
      <alignment vertical="center" shrinkToFit="1"/>
    </xf>
    <xf numFmtId="38" fontId="0" fillId="2" borderId="42" xfId="1" applyFont="1" applyFill="1" applyBorder="1" applyAlignment="1" applyProtection="1">
      <alignment vertical="center" shrinkToFit="1"/>
    </xf>
    <xf numFmtId="38" fontId="0" fillId="0" borderId="44" xfId="1" applyFont="1" applyBorder="1" applyProtection="1">
      <alignment vertical="center"/>
    </xf>
    <xf numFmtId="38" fontId="0" fillId="0" borderId="4" xfId="1" applyFont="1" applyBorder="1" applyProtection="1">
      <alignment vertical="center"/>
    </xf>
    <xf numFmtId="38" fontId="0" fillId="0" borderId="24" xfId="1" applyFont="1" applyBorder="1" applyProtection="1">
      <alignment vertical="center"/>
    </xf>
    <xf numFmtId="0" fontId="3" fillId="0" borderId="0" xfId="0" applyFont="1" applyAlignment="1">
      <alignment horizontal="left" vertical="center"/>
    </xf>
    <xf numFmtId="38" fontId="0" fillId="0" borderId="0" xfId="1" applyFont="1" applyBorder="1">
      <alignment vertical="center"/>
    </xf>
    <xf numFmtId="0" fontId="5" fillId="0" borderId="51" xfId="0" applyFont="1" applyBorder="1" applyAlignment="1">
      <alignment horizontal="left" vertical="center"/>
    </xf>
    <xf numFmtId="0" fontId="5" fillId="0" borderId="28" xfId="0" applyFont="1" applyBorder="1" applyAlignment="1">
      <alignment horizontal="left" vertical="center"/>
    </xf>
    <xf numFmtId="38" fontId="6" fillId="0" borderId="53" xfId="1" applyFont="1" applyBorder="1">
      <alignment vertical="center"/>
    </xf>
    <xf numFmtId="0" fontId="0" fillId="2" borderId="1" xfId="0" applyFill="1" applyBorder="1" applyAlignment="1" applyProtection="1">
      <alignment horizontal="left" vertical="center" wrapText="1"/>
      <protection locked="0"/>
    </xf>
    <xf numFmtId="38" fontId="0" fillId="0" borderId="0" xfId="1" applyFont="1" applyBorder="1" applyProtection="1">
      <alignment vertical="center"/>
    </xf>
    <xf numFmtId="38" fontId="6" fillId="0" borderId="53" xfId="1" applyFont="1" applyBorder="1" applyProtection="1">
      <alignmen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0" xfId="0" applyBorder="1" applyAlignment="1">
      <alignment horizontal="center" vertical="center" wrapText="1"/>
    </xf>
    <xf numFmtId="0" fontId="0" fillId="0" borderId="51" xfId="0" applyBorder="1" applyAlignment="1">
      <alignment horizontal="center" vertical="center"/>
    </xf>
    <xf numFmtId="0" fontId="0" fillId="0" borderId="28" xfId="0" applyBorder="1" applyAlignment="1">
      <alignment horizontal="center" vertical="center"/>
    </xf>
    <xf numFmtId="0" fontId="0" fillId="0" borderId="28" xfId="0" applyBorder="1" applyAlignment="1">
      <alignment horizontal="left" vertical="center"/>
    </xf>
    <xf numFmtId="0" fontId="0" fillId="0" borderId="52" xfId="0" applyBorder="1" applyAlignment="1">
      <alignment horizontal="left"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38" fontId="0" fillId="0" borderId="2" xfId="1" applyFont="1" applyBorder="1" applyAlignment="1">
      <alignment horizontal="right" vertical="center"/>
    </xf>
    <xf numFmtId="38" fontId="0" fillId="0" borderId="3" xfId="1" applyFont="1" applyBorder="1" applyAlignment="1">
      <alignment horizontal="right" vertical="center"/>
    </xf>
    <xf numFmtId="38" fontId="0" fillId="0" borderId="4" xfId="1" applyFont="1" applyBorder="1" applyAlignment="1">
      <alignment horizontal="righ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25" xfId="0" applyBorder="1" applyAlignment="1">
      <alignment horizontal="right" vertical="center"/>
    </xf>
    <xf numFmtId="0" fontId="0" fillId="0" borderId="4" xfId="0" applyBorder="1" applyAlignment="1">
      <alignment horizontal="right"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23" xfId="0" applyBorder="1" applyAlignment="1">
      <alignment horizontal="right" vertical="center"/>
    </xf>
    <xf numFmtId="0" fontId="0" fillId="0" borderId="24" xfId="0" applyBorder="1" applyAlignment="1">
      <alignment horizontal="righ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2" borderId="2"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0" borderId="3" xfId="0" applyBorder="1" applyAlignment="1">
      <alignment horizontal="left" vertical="center"/>
    </xf>
    <xf numFmtId="0" fontId="0" fillId="0" borderId="40" xfId="0" applyBorder="1" applyAlignment="1">
      <alignment horizontal="left" vertical="center"/>
    </xf>
    <xf numFmtId="38" fontId="0" fillId="0" borderId="40" xfId="1" applyFont="1" applyBorder="1" applyAlignment="1">
      <alignment horizontal="right" vertical="center"/>
    </xf>
    <xf numFmtId="0" fontId="0" fillId="2" borderId="40" xfId="0" applyFill="1" applyBorder="1" applyAlignment="1" applyProtection="1">
      <alignment horizontal="left" vertical="center" wrapText="1"/>
      <protection locked="0"/>
    </xf>
    <xf numFmtId="0" fontId="0" fillId="0" borderId="1" xfId="0" applyBorder="1" applyAlignment="1">
      <alignment horizontal="left" vertical="center"/>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4" xfId="0" applyBorder="1" applyAlignment="1">
      <alignment horizontal="justify" vertical="center" wrapText="1"/>
    </xf>
    <xf numFmtId="0" fontId="0" fillId="0" borderId="1" xfId="0" applyBorder="1" applyAlignment="1">
      <alignment horizontal="center" vertical="center"/>
    </xf>
    <xf numFmtId="0" fontId="0" fillId="0" borderId="1" xfId="0" applyBorder="1">
      <alignment vertical="center"/>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1" xfId="0" applyBorder="1" applyAlignment="1">
      <alignment horizontal="left" vertical="center" wrapText="1"/>
    </xf>
    <xf numFmtId="0" fontId="0" fillId="0" borderId="26" xfId="0" applyBorder="1" applyAlignment="1">
      <alignment horizontal="left" vertical="center"/>
    </xf>
    <xf numFmtId="0" fontId="0" fillId="0" borderId="27" xfId="0" applyBorder="1" applyAlignment="1">
      <alignment horizontal="left" vertical="center"/>
    </xf>
    <xf numFmtId="0" fontId="4" fillId="0" borderId="0" xfId="0" applyFont="1" applyAlignment="1">
      <alignment horizontal="center" vertical="center"/>
    </xf>
    <xf numFmtId="0" fontId="0" fillId="2" borderId="1" xfId="0" applyFill="1" applyBorder="1" applyAlignment="1" applyProtection="1">
      <alignment horizontal="center" vertical="center"/>
      <protection locked="0"/>
    </xf>
    <xf numFmtId="38" fontId="0" fillId="0" borderId="2" xfId="1" applyFont="1" applyBorder="1" applyAlignment="1" applyProtection="1">
      <alignment horizontal="right" vertical="center"/>
    </xf>
    <xf numFmtId="38" fontId="0" fillId="0" borderId="3" xfId="1" applyFont="1" applyBorder="1" applyAlignment="1" applyProtection="1">
      <alignment horizontal="right" vertical="center"/>
    </xf>
    <xf numFmtId="38" fontId="0" fillId="0" borderId="40" xfId="1" applyFont="1" applyBorder="1" applyAlignment="1" applyProtection="1">
      <alignment horizontal="right" vertical="center"/>
    </xf>
    <xf numFmtId="38" fontId="0" fillId="0" borderId="4" xfId="1" applyFont="1" applyBorder="1" applyAlignment="1" applyProtection="1">
      <alignment horizontal="right" vertical="center"/>
    </xf>
    <xf numFmtId="0" fontId="3" fillId="0" borderId="51" xfId="0" applyFont="1" applyBorder="1" applyAlignment="1">
      <alignment horizontal="center" vertical="center" wrapText="1"/>
    </xf>
    <xf numFmtId="0" fontId="3" fillId="0" borderId="28" xfId="0" applyFont="1" applyBorder="1" applyAlignment="1">
      <alignment horizontal="center" vertical="center" wrapText="1"/>
    </xf>
    <xf numFmtId="0" fontId="0" fillId="0" borderId="1" xfId="0" applyBorder="1" applyAlignment="1">
      <alignment horizontal="center" vertical="center" wrapText="1"/>
    </xf>
    <xf numFmtId="38" fontId="0" fillId="0" borderId="1" xfId="1" applyFont="1" applyBorder="1">
      <alignment vertical="center"/>
    </xf>
    <xf numFmtId="38" fontId="7" fillId="2" borderId="51" xfId="1" applyFont="1" applyFill="1" applyBorder="1" applyAlignment="1" applyProtection="1">
      <alignment horizontal="center" vertical="center"/>
      <protection locked="0"/>
    </xf>
    <xf numFmtId="38" fontId="7" fillId="2" borderId="52" xfId="1" applyFont="1" applyFill="1" applyBorder="1" applyAlignment="1" applyProtection="1">
      <alignment horizontal="center" vertical="center"/>
      <protection locked="0"/>
    </xf>
    <xf numFmtId="0" fontId="0" fillId="0" borderId="0" xfId="0" applyProtection="1">
      <alignment vertical="center"/>
    </xf>
    <xf numFmtId="0" fontId="0" fillId="0" borderId="1" xfId="0" applyBorder="1" applyAlignment="1" applyProtection="1">
      <alignment horizontal="center" vertical="center"/>
    </xf>
    <xf numFmtId="0" fontId="0" fillId="2" borderId="1" xfId="0" applyFill="1" applyBorder="1" applyAlignment="1" applyProtection="1">
      <alignment horizontal="center" vertical="center"/>
    </xf>
    <xf numFmtId="0" fontId="3" fillId="0" borderId="0" xfId="0" applyFont="1" applyProtection="1">
      <alignment vertical="center"/>
    </xf>
    <xf numFmtId="0" fontId="0" fillId="0" borderId="1" xfId="0" applyBorder="1" applyProtection="1">
      <alignment vertical="center"/>
    </xf>
    <xf numFmtId="0" fontId="0" fillId="0" borderId="1" xfId="0" applyBorder="1" applyAlignment="1" applyProtection="1">
      <alignment horizontal="left" vertical="center"/>
    </xf>
    <xf numFmtId="0" fontId="0" fillId="2" borderId="11" xfId="0" applyFill="1" applyBorder="1" applyAlignment="1" applyProtection="1">
      <alignment vertical="center" shrinkToFit="1"/>
    </xf>
    <xf numFmtId="0" fontId="0" fillId="0" borderId="13" xfId="0" applyBorder="1" applyAlignment="1" applyProtection="1">
      <alignment horizontal="center" vertical="center"/>
    </xf>
    <xf numFmtId="0" fontId="0" fillId="2" borderId="2" xfId="0" applyFill="1" applyBorder="1" applyAlignment="1" applyProtection="1">
      <alignment horizontal="center" vertical="center"/>
    </xf>
    <xf numFmtId="0" fontId="0" fillId="2" borderId="19" xfId="0" applyFill="1" applyBorder="1" applyAlignment="1" applyProtection="1">
      <alignment vertical="center" shrinkToFit="1"/>
    </xf>
    <xf numFmtId="0" fontId="0" fillId="0" borderId="21" xfId="0" applyBorder="1" applyAlignment="1" applyProtection="1">
      <alignment horizontal="center" vertical="center"/>
    </xf>
    <xf numFmtId="0" fontId="0" fillId="2" borderId="3" xfId="0" applyFill="1" applyBorder="1" applyAlignment="1" applyProtection="1">
      <alignment horizontal="center" vertical="center"/>
    </xf>
    <xf numFmtId="0" fontId="0" fillId="2" borderId="15" xfId="0" applyFill="1" applyBorder="1" applyAlignment="1" applyProtection="1">
      <alignment vertical="center" shrinkToFit="1"/>
    </xf>
    <xf numFmtId="0" fontId="0" fillId="0" borderId="17" xfId="0" applyBorder="1" applyAlignment="1" applyProtection="1">
      <alignment horizontal="center" vertical="center"/>
    </xf>
    <xf numFmtId="0" fontId="0" fillId="2" borderId="4" xfId="0" applyFill="1" applyBorder="1" applyAlignment="1" applyProtection="1">
      <alignment horizontal="center" vertical="center"/>
    </xf>
    <xf numFmtId="0" fontId="0" fillId="0" borderId="1" xfId="0" applyBorder="1" applyAlignment="1" applyProtection="1">
      <alignment horizontal="left" vertical="center" wrapText="1"/>
    </xf>
    <xf numFmtId="0" fontId="0" fillId="0" borderId="2" xfId="0" applyBorder="1" applyAlignment="1" applyProtection="1">
      <alignment horizontal="left" vertical="center" wrapText="1"/>
    </xf>
    <xf numFmtId="0" fontId="0" fillId="2" borderId="5" xfId="0" applyFill="1" applyBorder="1" applyAlignment="1" applyProtection="1">
      <alignment vertical="center" shrinkToFit="1"/>
    </xf>
    <xf numFmtId="0" fontId="0" fillId="0" borderId="8" xfId="0" applyBorder="1" applyAlignment="1" applyProtection="1">
      <alignment horizontal="center" vertical="center"/>
    </xf>
    <xf numFmtId="0" fontId="0" fillId="2" borderId="29" xfId="0" applyFill="1" applyBorder="1" applyAlignment="1" applyProtection="1">
      <alignment vertical="center" shrinkToFit="1"/>
    </xf>
    <xf numFmtId="0" fontId="0" fillId="0" borderId="31" xfId="0" applyBorder="1" applyAlignment="1" applyProtection="1">
      <alignment horizontal="center" vertical="center"/>
    </xf>
    <xf numFmtId="0" fontId="0" fillId="0" borderId="26" xfId="0" applyBorder="1" applyAlignment="1" applyProtection="1">
      <alignment horizontal="left" vertical="center"/>
    </xf>
    <xf numFmtId="0" fontId="0" fillId="0" borderId="27" xfId="0" applyBorder="1" applyAlignment="1" applyProtection="1">
      <alignment horizontal="left" vertical="center"/>
    </xf>
    <xf numFmtId="0" fontId="0" fillId="0" borderId="36" xfId="0" applyBorder="1" applyAlignment="1" applyProtection="1">
      <alignment horizontal="center" vertical="center"/>
    </xf>
    <xf numFmtId="0" fontId="0" fillId="0" borderId="37" xfId="0" applyBorder="1" applyAlignment="1" applyProtection="1">
      <alignment horizontal="center" vertical="center"/>
    </xf>
    <xf numFmtId="0" fontId="0" fillId="0" borderId="38" xfId="0" applyBorder="1" applyAlignment="1" applyProtection="1">
      <alignment horizontal="center" vertical="center"/>
    </xf>
    <xf numFmtId="0" fontId="0" fillId="0" borderId="4" xfId="0" applyBorder="1" applyAlignment="1" applyProtection="1">
      <alignment horizontal="left" vertical="center"/>
    </xf>
    <xf numFmtId="0" fontId="0" fillId="2" borderId="33" xfId="0" applyFill="1" applyBorder="1" applyAlignment="1" applyProtection="1">
      <alignment vertical="center" shrinkToFit="1"/>
    </xf>
    <xf numFmtId="0" fontId="0" fillId="0" borderId="35" xfId="0" applyBorder="1" applyAlignment="1" applyProtection="1">
      <alignment horizontal="center" vertical="center"/>
    </xf>
    <xf numFmtId="0" fontId="3" fillId="0" borderId="26" xfId="0" applyFont="1" applyBorder="1" applyAlignment="1" applyProtection="1">
      <alignment horizontal="left" vertical="center"/>
    </xf>
    <xf numFmtId="0" fontId="3" fillId="0" borderId="27" xfId="0" applyFont="1" applyBorder="1" applyAlignment="1" applyProtection="1">
      <alignment horizontal="left" vertical="center"/>
    </xf>
    <xf numFmtId="0" fontId="3" fillId="0" borderId="0" xfId="0" applyFont="1" applyAlignment="1" applyProtection="1">
      <alignment horizontal="left" vertical="center"/>
    </xf>
    <xf numFmtId="0" fontId="0" fillId="0" borderId="0" xfId="0" applyAlignment="1" applyProtection="1">
      <alignment horizontal="center" vertical="center"/>
    </xf>
    <xf numFmtId="0" fontId="5" fillId="0" borderId="51" xfId="0" applyFont="1" applyBorder="1" applyAlignment="1" applyProtection="1">
      <alignment horizontal="left" vertical="center"/>
    </xf>
    <xf numFmtId="0" fontId="5" fillId="0" borderId="28" xfId="0" applyFont="1" applyBorder="1" applyAlignment="1" applyProtection="1">
      <alignment horizontal="left" vertical="center"/>
    </xf>
    <xf numFmtId="0" fontId="3" fillId="0" borderId="51" xfId="0" applyFont="1" applyBorder="1" applyAlignment="1" applyProtection="1">
      <alignment horizontal="center" vertical="center" wrapText="1"/>
    </xf>
    <xf numFmtId="0" fontId="3" fillId="0" borderId="28" xfId="0" applyFont="1" applyBorder="1" applyAlignment="1" applyProtection="1">
      <alignment horizontal="center" vertical="center" wrapText="1"/>
    </xf>
    <xf numFmtId="38" fontId="7" fillId="2" borderId="51" xfId="1" applyFont="1" applyFill="1" applyBorder="1" applyAlignment="1" applyProtection="1">
      <alignment horizontal="center" vertical="center"/>
    </xf>
    <xf numFmtId="38" fontId="7" fillId="2" borderId="52" xfId="1" applyFont="1" applyFill="1" applyBorder="1" applyAlignment="1" applyProtection="1">
      <alignment horizontal="center" vertical="center"/>
    </xf>
    <xf numFmtId="0" fontId="0" fillId="0" borderId="1" xfId="0" applyBorder="1" applyAlignment="1" applyProtection="1">
      <alignment horizontal="center" vertical="center" wrapText="1"/>
    </xf>
    <xf numFmtId="38" fontId="0" fillId="0" borderId="1" xfId="1" applyFont="1" applyBorder="1" applyProtection="1">
      <alignment vertical="center"/>
    </xf>
    <xf numFmtId="0" fontId="0" fillId="0" borderId="1" xfId="0" applyBorder="1" applyProtection="1">
      <alignment vertical="center"/>
    </xf>
    <xf numFmtId="0" fontId="0" fillId="2" borderId="2" xfId="0"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0" fillId="2" borderId="4" xfId="0" applyFill="1" applyBorder="1" applyAlignment="1" applyProtection="1">
      <alignment horizontal="left" vertical="center" wrapText="1"/>
    </xf>
    <xf numFmtId="0" fontId="0" fillId="2" borderId="3" xfId="0" applyFill="1" applyBorder="1" applyAlignment="1" applyProtection="1">
      <alignment vertical="center" shrinkToFit="1"/>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0" fontId="0" fillId="0" borderId="2" xfId="0"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2" xfId="0" applyBorder="1" applyAlignment="1" applyProtection="1">
      <alignment horizontal="justify" vertical="center" wrapText="1"/>
    </xf>
    <xf numFmtId="0" fontId="0" fillId="0" borderId="3" xfId="0" applyBorder="1" applyAlignment="1" applyProtection="1">
      <alignment horizontal="justify" vertical="center" wrapText="1"/>
    </xf>
    <xf numFmtId="0" fontId="0" fillId="0" borderId="4" xfId="0" applyBorder="1" applyAlignment="1" applyProtection="1">
      <alignment horizontal="justify" vertical="center" wrapText="1"/>
    </xf>
    <xf numFmtId="0" fontId="0" fillId="0" borderId="3" xfId="0" applyBorder="1" applyAlignment="1" applyProtection="1">
      <alignment horizontal="left" vertical="center"/>
    </xf>
    <xf numFmtId="0" fontId="0" fillId="2" borderId="1" xfId="0" applyFill="1" applyBorder="1" applyAlignment="1" applyProtection="1">
      <alignment vertical="center" shrinkToFit="1"/>
    </xf>
    <xf numFmtId="0" fontId="0" fillId="0" borderId="6" xfId="0" applyBorder="1" applyAlignment="1" applyProtection="1">
      <alignment horizontal="center" vertical="center"/>
    </xf>
    <xf numFmtId="0" fontId="0" fillId="2" borderId="1" xfId="0" applyFill="1" applyBorder="1" applyAlignment="1" applyProtection="1">
      <alignment horizontal="left" vertical="center" wrapText="1"/>
    </xf>
    <xf numFmtId="0" fontId="0" fillId="0" borderId="1" xfId="0" applyBorder="1" applyAlignment="1" applyProtection="1">
      <alignment horizontal="left" vertical="center"/>
    </xf>
    <xf numFmtId="0" fontId="0" fillId="0" borderId="3" xfId="0" applyBorder="1" applyAlignment="1" applyProtection="1">
      <alignment horizontal="left" vertical="center" wrapText="1"/>
    </xf>
    <xf numFmtId="0" fontId="0" fillId="0" borderId="4" xfId="0" applyBorder="1" applyAlignment="1" applyProtection="1">
      <alignment horizontal="left" vertical="center" wrapText="1"/>
    </xf>
    <xf numFmtId="0" fontId="0" fillId="0" borderId="40" xfId="0" applyBorder="1" applyAlignment="1" applyProtection="1">
      <alignment horizontal="center" vertical="center" wrapText="1"/>
    </xf>
    <xf numFmtId="0" fontId="0" fillId="0" borderId="40" xfId="0" applyBorder="1" applyAlignment="1" applyProtection="1">
      <alignment horizontal="left" vertical="center"/>
    </xf>
    <xf numFmtId="0" fontId="0" fillId="2" borderId="41" xfId="0" applyFill="1" applyBorder="1" applyAlignment="1" applyProtection="1">
      <alignment vertical="center" shrinkToFit="1"/>
    </xf>
    <xf numFmtId="0" fontId="0" fillId="0" borderId="43" xfId="0" applyBorder="1" applyAlignment="1" applyProtection="1">
      <alignment horizontal="center" vertical="center"/>
    </xf>
    <xf numFmtId="0" fontId="0" fillId="2" borderId="40" xfId="0" applyFill="1" applyBorder="1" applyAlignment="1" applyProtection="1">
      <alignment horizontal="left" vertical="center" wrapText="1"/>
    </xf>
    <xf numFmtId="0" fontId="0" fillId="0" borderId="25" xfId="0" applyBorder="1" applyAlignment="1" applyProtection="1">
      <alignment horizontal="right" vertical="center"/>
    </xf>
    <xf numFmtId="0" fontId="0" fillId="0" borderId="4" xfId="0" applyBorder="1" applyAlignment="1" applyProtection="1">
      <alignment horizontal="right" vertical="center"/>
    </xf>
    <xf numFmtId="0" fontId="0" fillId="0" borderId="45" xfId="0" applyBorder="1" applyAlignment="1" applyProtection="1">
      <alignment horizontal="center" vertical="center"/>
    </xf>
    <xf numFmtId="0" fontId="0" fillId="0" borderId="46" xfId="0" applyBorder="1" applyAlignment="1" applyProtection="1">
      <alignment horizontal="center" vertical="center"/>
    </xf>
    <xf numFmtId="0" fontId="0" fillId="0" borderId="47" xfId="0" applyBorder="1" applyAlignment="1" applyProtection="1">
      <alignment horizontal="center" vertical="center"/>
    </xf>
    <xf numFmtId="0" fontId="0" fillId="0" borderId="23" xfId="0" applyBorder="1" applyAlignment="1" applyProtection="1">
      <alignment horizontal="right" vertical="center"/>
    </xf>
    <xf numFmtId="0" fontId="0" fillId="0" borderId="24" xfId="0" applyBorder="1" applyAlignment="1" applyProtection="1">
      <alignment horizontal="right" vertical="center"/>
    </xf>
    <xf numFmtId="0" fontId="0" fillId="0" borderId="48" xfId="0" applyBorder="1" applyAlignment="1" applyProtection="1">
      <alignment horizontal="center" vertical="center"/>
    </xf>
    <xf numFmtId="0" fontId="0" fillId="0" borderId="49" xfId="0" applyBorder="1" applyAlignment="1" applyProtection="1">
      <alignment horizontal="center" vertical="center"/>
    </xf>
    <xf numFmtId="0" fontId="0" fillId="0" borderId="50" xfId="0" applyBorder="1" applyAlignment="1" applyProtection="1">
      <alignment horizontal="center" vertical="center"/>
    </xf>
    <xf numFmtId="0" fontId="0" fillId="0" borderId="51" xfId="0" applyBorder="1" applyAlignment="1" applyProtection="1">
      <alignment horizontal="center" vertical="center"/>
    </xf>
    <xf numFmtId="0" fontId="0" fillId="0" borderId="28" xfId="0" applyBorder="1" applyAlignment="1" applyProtection="1">
      <alignment horizontal="center" vertical="center"/>
    </xf>
    <xf numFmtId="0" fontId="0" fillId="0" borderId="28" xfId="0" applyBorder="1" applyAlignment="1" applyProtection="1">
      <alignment horizontal="left" vertical="center"/>
    </xf>
    <xf numFmtId="0" fontId="0" fillId="0" borderId="52" xfId="0" applyBorder="1" applyAlignment="1" applyProtection="1">
      <alignment horizontal="left" vertical="center"/>
    </xf>
  </cellXfs>
  <cellStyles count="2">
    <cellStyle name="桁区切り" xfId="1" builtinId="6"/>
    <cellStyle name="標準" xfId="0" builtinId="0"/>
  </cellStyles>
  <dxfs count="2">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180975</xdr:colOff>
      <xdr:row>103</xdr:row>
      <xdr:rowOff>85725</xdr:rowOff>
    </xdr:from>
    <xdr:to>
      <xdr:col>8</xdr:col>
      <xdr:colOff>28575</xdr:colOff>
      <xdr:row>110</xdr:row>
      <xdr:rowOff>95250</xdr:rowOff>
    </xdr:to>
    <xdr:sp macro="" textlink="">
      <xdr:nvSpPr>
        <xdr:cNvPr id="2" name="テキスト ボックス 1">
          <a:extLst>
            <a:ext uri="{FF2B5EF4-FFF2-40B4-BE49-F238E27FC236}">
              <a16:creationId xmlns:a16="http://schemas.microsoft.com/office/drawing/2014/main" id="{D28E0097-3E0F-4986-BD05-72D6B5E513AC}"/>
            </a:ext>
          </a:extLst>
        </xdr:cNvPr>
        <xdr:cNvSpPr txBox="1"/>
      </xdr:nvSpPr>
      <xdr:spPr>
        <a:xfrm>
          <a:off x="3305175" y="18183225"/>
          <a:ext cx="2619375" cy="1209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latin typeface="BIZ UDPゴシック" panose="020B0400000000000000" pitchFamily="50" charset="-128"/>
              <a:ea typeface="BIZ UDPゴシック" panose="020B0400000000000000" pitchFamily="50" charset="-128"/>
            </a:rPr>
            <a:t>補助対象経費又は補助対象外経費のいずれにも該当しないものは、記載することができません。</a:t>
          </a:r>
        </a:p>
      </xdr:txBody>
    </xdr:sp>
    <xdr:clientData/>
  </xdr:twoCellAnchor>
  <xdr:twoCellAnchor>
    <xdr:from>
      <xdr:col>5</xdr:col>
      <xdr:colOff>285750</xdr:colOff>
      <xdr:row>33</xdr:row>
      <xdr:rowOff>66675</xdr:rowOff>
    </xdr:from>
    <xdr:to>
      <xdr:col>9</xdr:col>
      <xdr:colOff>828675</xdr:colOff>
      <xdr:row>39</xdr:row>
      <xdr:rowOff>57150</xdr:rowOff>
    </xdr:to>
    <xdr:sp macro="" textlink="">
      <xdr:nvSpPr>
        <xdr:cNvPr id="4" name="吹き出し: 四角形 3">
          <a:extLst>
            <a:ext uri="{FF2B5EF4-FFF2-40B4-BE49-F238E27FC236}">
              <a16:creationId xmlns:a16="http://schemas.microsoft.com/office/drawing/2014/main" id="{626DDF6D-09C4-6F65-B7A5-3A8CCFF2F67F}"/>
            </a:ext>
          </a:extLst>
        </xdr:cNvPr>
        <xdr:cNvSpPr/>
      </xdr:nvSpPr>
      <xdr:spPr>
        <a:xfrm>
          <a:off x="4905375" y="5838825"/>
          <a:ext cx="3105150" cy="1038225"/>
        </a:xfrm>
        <a:prstGeom prst="wedgeRectCallout">
          <a:avLst>
            <a:gd name="adj1" fmla="val -20526"/>
            <a:gd name="adj2" fmla="val 73509"/>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400">
              <a:solidFill>
                <a:srgbClr val="FF0000"/>
              </a:solidFill>
              <a:effectLst/>
              <a:latin typeface="BIZ UDPゴシック" panose="020B0400000000000000" pitchFamily="50" charset="-128"/>
              <a:ea typeface="BIZ UDPゴシック" panose="020B0400000000000000" pitchFamily="50" charset="-128"/>
              <a:cs typeface="+mn-cs"/>
            </a:rPr>
            <a:t>（第</a:t>
          </a:r>
          <a:r>
            <a:rPr lang="en-US" altLang="ja-JP" sz="1400">
              <a:solidFill>
                <a:srgbClr val="FF0000"/>
              </a:solidFill>
              <a:effectLst/>
              <a:latin typeface="BIZ UDPゴシック" panose="020B0400000000000000" pitchFamily="50" charset="-128"/>
              <a:ea typeface="BIZ UDPゴシック" panose="020B0400000000000000" pitchFamily="50" charset="-128"/>
              <a:cs typeface="+mn-cs"/>
            </a:rPr>
            <a:t>5</a:t>
          </a:r>
          <a:r>
            <a:rPr lang="ja-JP" altLang="ja-JP" sz="1400">
              <a:solidFill>
                <a:srgbClr val="FF0000"/>
              </a:solidFill>
              <a:effectLst/>
              <a:latin typeface="BIZ UDPゴシック" panose="020B0400000000000000" pitchFamily="50" charset="-128"/>
              <a:ea typeface="BIZ UDPゴシック" panose="020B0400000000000000" pitchFamily="50" charset="-128"/>
              <a:cs typeface="+mn-cs"/>
            </a:rPr>
            <a:t>号様式）船橋市文化芸術活動支援補助金交付可否決定通知書に記載されている補助金交付予定額を</a:t>
          </a:r>
          <a:r>
            <a:rPr lang="ja-JP" altLang="en-US" sz="1400">
              <a:solidFill>
                <a:srgbClr val="FF0000"/>
              </a:solidFill>
              <a:effectLst/>
              <a:latin typeface="BIZ UDPゴシック" panose="020B0400000000000000" pitchFamily="50" charset="-128"/>
              <a:ea typeface="BIZ UDPゴシック" panose="020B0400000000000000" pitchFamily="50" charset="-128"/>
              <a:cs typeface="+mn-cs"/>
            </a:rPr>
            <a:t>記載してください</a:t>
          </a:r>
          <a:r>
            <a:rPr lang="ja-JP" altLang="ja-JP" sz="1400">
              <a:solidFill>
                <a:srgbClr val="FF0000"/>
              </a:solidFill>
              <a:effectLst/>
              <a:latin typeface="BIZ UDPゴシック" panose="020B0400000000000000" pitchFamily="50" charset="-128"/>
              <a:ea typeface="BIZ UDPゴシック" panose="020B0400000000000000" pitchFamily="50" charset="-128"/>
              <a:cs typeface="+mn-cs"/>
            </a:rPr>
            <a:t>。</a:t>
          </a:r>
          <a:endParaRPr lang="ja-JP" altLang="ja-JP" sz="1400">
            <a:solidFill>
              <a:srgbClr val="FF0000"/>
            </a:solidFill>
            <a:effectLst/>
            <a:latin typeface="BIZ UDPゴシック" panose="020B0400000000000000" pitchFamily="50" charset="-128"/>
            <a:ea typeface="BIZ UDPゴシック" panose="020B0400000000000000" pitchFamily="50" charset="-128"/>
          </a:endParaRPr>
        </a:p>
        <a:p>
          <a:pPr algn="l"/>
          <a:endParaRPr kumimoji="1" lang="ja-JP" altLang="en-US" sz="1100">
            <a:solidFill>
              <a:schemeClr val="tx1"/>
            </a:solidFill>
          </a:endParaRPr>
        </a:p>
      </xdr:txBody>
    </xdr:sp>
    <xdr:clientData/>
  </xdr:twoCellAnchor>
  <xdr:twoCellAnchor>
    <xdr:from>
      <xdr:col>8</xdr:col>
      <xdr:colOff>66675</xdr:colOff>
      <xdr:row>86</xdr:row>
      <xdr:rowOff>95250</xdr:rowOff>
    </xdr:from>
    <xdr:to>
      <xdr:col>9</xdr:col>
      <xdr:colOff>1400175</xdr:colOff>
      <xdr:row>93</xdr:row>
      <xdr:rowOff>9525</xdr:rowOff>
    </xdr:to>
    <xdr:sp macro="" textlink="">
      <xdr:nvSpPr>
        <xdr:cNvPr id="6" name="テキスト ボックス 5">
          <a:extLst>
            <a:ext uri="{FF2B5EF4-FFF2-40B4-BE49-F238E27FC236}">
              <a16:creationId xmlns:a16="http://schemas.microsoft.com/office/drawing/2014/main" id="{FDC60E94-9502-4B8F-9164-4E63BAFAB125}"/>
            </a:ext>
          </a:extLst>
        </xdr:cNvPr>
        <xdr:cNvSpPr txBox="1"/>
      </xdr:nvSpPr>
      <xdr:spPr>
        <a:xfrm>
          <a:off x="5962650" y="15278100"/>
          <a:ext cx="2619375"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BIZ UDPゴシック" panose="020B0400000000000000" pitchFamily="50" charset="-128"/>
              <a:ea typeface="BIZ UDPゴシック" panose="020B0400000000000000" pitchFamily="50" charset="-128"/>
            </a:rPr>
            <a:t>行が足りない場合は、まとめて入力してしてください。その際、内訳を備考に記載してください。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95659-3254-47AB-BE60-73E74CF3541A}">
  <dimension ref="A1:Q116"/>
  <sheetViews>
    <sheetView showGridLines="0" tabSelected="1" zoomScaleNormal="100" zoomScaleSheetLayoutView="100" workbookViewId="0">
      <selection activeCell="D31" sqref="D31"/>
    </sheetView>
  </sheetViews>
  <sheetFormatPr defaultRowHeight="13.5" x14ac:dyDescent="0.15"/>
  <cols>
    <col min="2" max="2" width="17.375" bestFit="1" customWidth="1"/>
    <col min="3" max="3" width="14.625" customWidth="1"/>
    <col min="4" max="4" width="14.375" customWidth="1"/>
    <col min="5" max="6" width="5.25" bestFit="1" customWidth="1"/>
    <col min="8" max="8" width="2.5" bestFit="1" customWidth="1"/>
    <col min="9" max="9" width="16.875" customWidth="1"/>
    <col min="10" max="10" width="18.75" customWidth="1"/>
    <col min="12" max="12" width="9.25" bestFit="1" customWidth="1"/>
    <col min="14" max="14" width="9.25" bestFit="1" customWidth="1"/>
  </cols>
  <sheetData>
    <row r="1" spans="1:10" x14ac:dyDescent="0.15">
      <c r="A1" t="s">
        <v>78</v>
      </c>
    </row>
    <row r="2" spans="1:10" ht="21" x14ac:dyDescent="0.15">
      <c r="A2" s="136" t="s">
        <v>79</v>
      </c>
      <c r="B2" s="136"/>
      <c r="C2" s="136"/>
      <c r="D2" s="136"/>
      <c r="E2" s="136"/>
      <c r="F2" s="136"/>
      <c r="G2" s="136"/>
      <c r="H2" s="136"/>
      <c r="I2" s="136"/>
      <c r="J2" s="136"/>
    </row>
    <row r="3" spans="1:10" x14ac:dyDescent="0.15">
      <c r="A3" s="128" t="s">
        <v>16</v>
      </c>
      <c r="B3" s="128"/>
      <c r="C3" s="128"/>
      <c r="D3" s="137"/>
      <c r="E3" s="137"/>
      <c r="F3" s="137"/>
      <c r="G3" s="137"/>
      <c r="H3" s="137"/>
      <c r="I3" s="137"/>
      <c r="J3" s="137"/>
    </row>
    <row r="4" spans="1:10" x14ac:dyDescent="0.15">
      <c r="A4" s="128" t="s">
        <v>30</v>
      </c>
      <c r="B4" s="128"/>
      <c r="C4" s="128"/>
      <c r="D4" s="137"/>
      <c r="E4" s="137"/>
      <c r="F4" s="137"/>
      <c r="G4" s="137"/>
      <c r="H4" s="137"/>
      <c r="I4" s="137"/>
      <c r="J4" s="137"/>
    </row>
    <row r="6" spans="1:10" x14ac:dyDescent="0.15">
      <c r="A6" s="10" t="s">
        <v>24</v>
      </c>
    </row>
    <row r="7" spans="1:10" x14ac:dyDescent="0.15">
      <c r="A7" s="128" t="s">
        <v>0</v>
      </c>
      <c r="B7" s="128"/>
      <c r="C7" s="128" t="s">
        <v>1</v>
      </c>
      <c r="D7" s="128" t="s">
        <v>2</v>
      </c>
      <c r="E7" s="128"/>
      <c r="F7" s="128"/>
      <c r="G7" s="128"/>
      <c r="H7" s="128"/>
      <c r="I7" s="128"/>
      <c r="J7" s="128" t="s">
        <v>18</v>
      </c>
    </row>
    <row r="8" spans="1:10" x14ac:dyDescent="0.15">
      <c r="A8" s="128"/>
      <c r="B8" s="128"/>
      <c r="C8" s="128"/>
      <c r="D8" s="2" t="s">
        <v>0</v>
      </c>
      <c r="E8" s="2" t="s">
        <v>3</v>
      </c>
      <c r="F8" s="2" t="s">
        <v>4</v>
      </c>
      <c r="G8" s="2" t="s">
        <v>5</v>
      </c>
      <c r="H8" s="128" t="s">
        <v>1</v>
      </c>
      <c r="I8" s="128"/>
      <c r="J8" s="128"/>
    </row>
    <row r="9" spans="1:10" x14ac:dyDescent="0.15">
      <c r="A9" s="124" t="s">
        <v>7</v>
      </c>
      <c r="B9" s="124"/>
      <c r="C9" s="97">
        <f>SUM(I9:I13)</f>
        <v>0</v>
      </c>
      <c r="D9" s="24"/>
      <c r="E9" s="42"/>
      <c r="F9" s="24"/>
      <c r="G9" s="25"/>
      <c r="H9" s="5" t="s">
        <v>6</v>
      </c>
      <c r="I9" s="12">
        <f>E9*G9</f>
        <v>0</v>
      </c>
      <c r="J9" s="132"/>
    </row>
    <row r="10" spans="1:10" x14ac:dyDescent="0.15">
      <c r="A10" s="124"/>
      <c r="B10" s="124"/>
      <c r="C10" s="98"/>
      <c r="D10" s="26"/>
      <c r="E10" s="43"/>
      <c r="F10" s="26"/>
      <c r="G10" s="27"/>
      <c r="H10" s="7" t="s">
        <v>6</v>
      </c>
      <c r="I10" s="17">
        <f t="shared" ref="I10:I13" si="0">E10*G10</f>
        <v>0</v>
      </c>
      <c r="J10" s="130"/>
    </row>
    <row r="11" spans="1:10" x14ac:dyDescent="0.15">
      <c r="A11" s="124"/>
      <c r="B11" s="124"/>
      <c r="C11" s="98"/>
      <c r="D11" s="26"/>
      <c r="E11" s="43"/>
      <c r="F11" s="26"/>
      <c r="G11" s="27"/>
      <c r="H11" s="7" t="s">
        <v>6</v>
      </c>
      <c r="I11" s="17">
        <f t="shared" si="0"/>
        <v>0</v>
      </c>
      <c r="J11" s="130"/>
    </row>
    <row r="12" spans="1:10" x14ac:dyDescent="0.15">
      <c r="A12" s="124"/>
      <c r="B12" s="124"/>
      <c r="C12" s="98"/>
      <c r="D12" s="26"/>
      <c r="E12" s="43"/>
      <c r="F12" s="26"/>
      <c r="G12" s="27"/>
      <c r="H12" s="7" t="s">
        <v>6</v>
      </c>
      <c r="I12" s="17">
        <f t="shared" si="0"/>
        <v>0</v>
      </c>
      <c r="J12" s="130"/>
    </row>
    <row r="13" spans="1:10" x14ac:dyDescent="0.15">
      <c r="A13" s="124"/>
      <c r="B13" s="124"/>
      <c r="C13" s="99"/>
      <c r="D13" s="28"/>
      <c r="E13" s="44"/>
      <c r="F13" s="28"/>
      <c r="G13" s="29"/>
      <c r="H13" s="6" t="s">
        <v>6</v>
      </c>
      <c r="I13" s="13">
        <f t="shared" si="0"/>
        <v>0</v>
      </c>
      <c r="J13" s="131"/>
    </row>
    <row r="14" spans="1:10" x14ac:dyDescent="0.15">
      <c r="A14" s="124" t="s">
        <v>8</v>
      </c>
      <c r="B14" s="124"/>
      <c r="C14" s="97">
        <f>SUM(I14:I22)</f>
        <v>0</v>
      </c>
      <c r="D14" s="24"/>
      <c r="E14" s="42"/>
      <c r="F14" s="24"/>
      <c r="G14" s="25"/>
      <c r="H14" s="5" t="s">
        <v>6</v>
      </c>
      <c r="I14" s="12">
        <f>E14*G14</f>
        <v>0</v>
      </c>
      <c r="J14" s="132"/>
    </row>
    <row r="15" spans="1:10" x14ac:dyDescent="0.15">
      <c r="A15" s="124"/>
      <c r="B15" s="124"/>
      <c r="C15" s="98"/>
      <c r="D15" s="26"/>
      <c r="E15" s="43"/>
      <c r="F15" s="26"/>
      <c r="G15" s="27"/>
      <c r="H15" s="7" t="s">
        <v>6</v>
      </c>
      <c r="I15" s="17">
        <f t="shared" ref="I15:I30" si="1">E15*G15</f>
        <v>0</v>
      </c>
      <c r="J15" s="130"/>
    </row>
    <row r="16" spans="1:10" x14ac:dyDescent="0.15">
      <c r="A16" s="124"/>
      <c r="B16" s="124"/>
      <c r="C16" s="98"/>
      <c r="D16" s="26"/>
      <c r="E16" s="43"/>
      <c r="F16" s="26"/>
      <c r="G16" s="27"/>
      <c r="H16" s="7" t="s">
        <v>6</v>
      </c>
      <c r="I16" s="17">
        <f t="shared" si="1"/>
        <v>0</v>
      </c>
      <c r="J16" s="130"/>
    </row>
    <row r="17" spans="1:10" x14ac:dyDescent="0.15">
      <c r="A17" s="124"/>
      <c r="B17" s="124"/>
      <c r="C17" s="98"/>
      <c r="D17" s="26"/>
      <c r="E17" s="43"/>
      <c r="F17" s="26"/>
      <c r="G17" s="27"/>
      <c r="H17" s="7" t="s">
        <v>6</v>
      </c>
      <c r="I17" s="17">
        <f t="shared" si="1"/>
        <v>0</v>
      </c>
      <c r="J17" s="130"/>
    </row>
    <row r="18" spans="1:10" x14ac:dyDescent="0.15">
      <c r="A18" s="124"/>
      <c r="B18" s="124"/>
      <c r="C18" s="98"/>
      <c r="D18" s="26"/>
      <c r="E18" s="43"/>
      <c r="F18" s="26"/>
      <c r="G18" s="27"/>
      <c r="H18" s="7" t="s">
        <v>6</v>
      </c>
      <c r="I18" s="17">
        <f t="shared" si="1"/>
        <v>0</v>
      </c>
      <c r="J18" s="130"/>
    </row>
    <row r="19" spans="1:10" x14ac:dyDescent="0.15">
      <c r="A19" s="124"/>
      <c r="B19" s="124"/>
      <c r="C19" s="98"/>
      <c r="D19" s="26"/>
      <c r="E19" s="43"/>
      <c r="F19" s="26"/>
      <c r="G19" s="27"/>
      <c r="H19" s="7" t="s">
        <v>6</v>
      </c>
      <c r="I19" s="17">
        <f t="shared" si="1"/>
        <v>0</v>
      </c>
      <c r="J19" s="130"/>
    </row>
    <row r="20" spans="1:10" x14ac:dyDescent="0.15">
      <c r="A20" s="124"/>
      <c r="B20" s="124"/>
      <c r="C20" s="98"/>
      <c r="D20" s="26"/>
      <c r="E20" s="43"/>
      <c r="F20" s="26"/>
      <c r="G20" s="27"/>
      <c r="H20" s="7" t="s">
        <v>6</v>
      </c>
      <c r="I20" s="17">
        <f t="shared" si="1"/>
        <v>0</v>
      </c>
      <c r="J20" s="130"/>
    </row>
    <row r="21" spans="1:10" x14ac:dyDescent="0.15">
      <c r="A21" s="124"/>
      <c r="B21" s="124"/>
      <c r="C21" s="98"/>
      <c r="D21" s="26"/>
      <c r="E21" s="43"/>
      <c r="F21" s="26"/>
      <c r="G21" s="27"/>
      <c r="H21" s="7" t="s">
        <v>6</v>
      </c>
      <c r="I21" s="17">
        <f t="shared" si="1"/>
        <v>0</v>
      </c>
      <c r="J21" s="130"/>
    </row>
    <row r="22" spans="1:10" x14ac:dyDescent="0.15">
      <c r="A22" s="124"/>
      <c r="B22" s="124"/>
      <c r="C22" s="99"/>
      <c r="D22" s="28"/>
      <c r="E22" s="44"/>
      <c r="F22" s="28"/>
      <c r="G22" s="29"/>
      <c r="H22" s="6" t="s">
        <v>6</v>
      </c>
      <c r="I22" s="13">
        <f t="shared" si="1"/>
        <v>0</v>
      </c>
      <c r="J22" s="131"/>
    </row>
    <row r="23" spans="1:10" x14ac:dyDescent="0.15">
      <c r="A23" s="133" t="s">
        <v>17</v>
      </c>
      <c r="B23" s="133"/>
      <c r="C23" s="97">
        <f>SUM(I23:I31)</f>
        <v>0</v>
      </c>
      <c r="D23" s="24"/>
      <c r="E23" s="42"/>
      <c r="F23" s="24"/>
      <c r="G23" s="25"/>
      <c r="H23" s="5" t="s">
        <v>6</v>
      </c>
      <c r="I23" s="12">
        <f>E23*G23</f>
        <v>0</v>
      </c>
      <c r="J23" s="132"/>
    </row>
    <row r="24" spans="1:10" x14ac:dyDescent="0.15">
      <c r="A24" s="94"/>
      <c r="B24" s="94"/>
      <c r="C24" s="98"/>
      <c r="D24" s="30"/>
      <c r="E24" s="45"/>
      <c r="F24" s="30"/>
      <c r="G24" s="31"/>
      <c r="H24" s="3" t="s">
        <v>6</v>
      </c>
      <c r="I24" s="17">
        <f t="shared" si="1"/>
        <v>0</v>
      </c>
      <c r="J24" s="130"/>
    </row>
    <row r="25" spans="1:10" x14ac:dyDescent="0.15">
      <c r="A25" s="94"/>
      <c r="B25" s="94"/>
      <c r="C25" s="98"/>
      <c r="D25" s="30"/>
      <c r="E25" s="45"/>
      <c r="F25" s="30"/>
      <c r="G25" s="31"/>
      <c r="H25" s="3" t="s">
        <v>6</v>
      </c>
      <c r="I25" s="17">
        <f t="shared" si="1"/>
        <v>0</v>
      </c>
      <c r="J25" s="130"/>
    </row>
    <row r="26" spans="1:10" x14ac:dyDescent="0.15">
      <c r="A26" s="94"/>
      <c r="B26" s="94"/>
      <c r="C26" s="98"/>
      <c r="D26" s="30"/>
      <c r="E26" s="45"/>
      <c r="F26" s="30"/>
      <c r="G26" s="31"/>
      <c r="H26" s="3" t="s">
        <v>6</v>
      </c>
      <c r="I26" s="17">
        <f t="shared" si="1"/>
        <v>0</v>
      </c>
      <c r="J26" s="130"/>
    </row>
    <row r="27" spans="1:10" x14ac:dyDescent="0.15">
      <c r="A27" s="94"/>
      <c r="B27" s="94"/>
      <c r="C27" s="98"/>
      <c r="D27" s="30"/>
      <c r="E27" s="45"/>
      <c r="F27" s="30"/>
      <c r="G27" s="31"/>
      <c r="H27" s="3" t="s">
        <v>6</v>
      </c>
      <c r="I27" s="17">
        <f t="shared" si="1"/>
        <v>0</v>
      </c>
      <c r="J27" s="130"/>
    </row>
    <row r="28" spans="1:10" x14ac:dyDescent="0.15">
      <c r="A28" s="94"/>
      <c r="B28" s="94"/>
      <c r="C28" s="98"/>
      <c r="D28" s="30"/>
      <c r="E28" s="45"/>
      <c r="F28" s="30"/>
      <c r="G28" s="31"/>
      <c r="H28" s="3" t="s">
        <v>6</v>
      </c>
      <c r="I28" s="17">
        <f t="shared" si="1"/>
        <v>0</v>
      </c>
      <c r="J28" s="130"/>
    </row>
    <row r="29" spans="1:10" x14ac:dyDescent="0.15">
      <c r="A29" s="94"/>
      <c r="B29" s="94"/>
      <c r="C29" s="98"/>
      <c r="D29" s="30"/>
      <c r="E29" s="45"/>
      <c r="F29" s="30"/>
      <c r="G29" s="31"/>
      <c r="H29" s="3" t="s">
        <v>6</v>
      </c>
      <c r="I29" s="17">
        <f t="shared" si="1"/>
        <v>0</v>
      </c>
      <c r="J29" s="130"/>
    </row>
    <row r="30" spans="1:10" x14ac:dyDescent="0.15">
      <c r="A30" s="94"/>
      <c r="B30" s="94"/>
      <c r="C30" s="98"/>
      <c r="D30" s="30"/>
      <c r="E30" s="45"/>
      <c r="F30" s="30"/>
      <c r="G30" s="31"/>
      <c r="H30" s="3" t="s">
        <v>6</v>
      </c>
      <c r="I30" s="17">
        <f t="shared" si="1"/>
        <v>0</v>
      </c>
      <c r="J30" s="130"/>
    </row>
    <row r="31" spans="1:10" ht="14.25" thickBot="1" x14ac:dyDescent="0.2">
      <c r="A31" s="94"/>
      <c r="B31" s="94"/>
      <c r="C31" s="98"/>
      <c r="D31" s="32"/>
      <c r="E31" s="46"/>
      <c r="F31" s="32"/>
      <c r="G31" s="33"/>
      <c r="H31" s="8" t="s">
        <v>6</v>
      </c>
      <c r="I31" s="14">
        <f>E31*G31</f>
        <v>0</v>
      </c>
      <c r="J31" s="130"/>
    </row>
    <row r="32" spans="1:10" ht="14.25" thickBot="1" x14ac:dyDescent="0.2">
      <c r="A32" s="134" t="s">
        <v>19</v>
      </c>
      <c r="B32" s="135"/>
      <c r="C32" s="11">
        <f>SUM(C9:C31)</f>
        <v>0</v>
      </c>
      <c r="D32" s="102"/>
      <c r="E32" s="103"/>
      <c r="F32" s="103"/>
      <c r="G32" s="103"/>
      <c r="H32" s="103"/>
      <c r="I32" s="103"/>
      <c r="J32" s="104"/>
    </row>
    <row r="33" spans="1:17" x14ac:dyDescent="0.15">
      <c r="A33" s="116" t="s">
        <v>25</v>
      </c>
      <c r="B33" s="116"/>
      <c r="C33" s="98">
        <f>SUM(I33:I38)</f>
        <v>0</v>
      </c>
      <c r="D33" s="34"/>
      <c r="E33" s="47"/>
      <c r="F33" s="34"/>
      <c r="G33" s="35"/>
      <c r="H33" s="9" t="s">
        <v>6</v>
      </c>
      <c r="I33" s="12">
        <f>E33*G33</f>
        <v>0</v>
      </c>
      <c r="J33" s="130"/>
    </row>
    <row r="34" spans="1:17" x14ac:dyDescent="0.15">
      <c r="A34" s="116"/>
      <c r="B34" s="116"/>
      <c r="C34" s="98"/>
      <c r="D34" s="30"/>
      <c r="E34" s="45"/>
      <c r="F34" s="30"/>
      <c r="G34" s="31"/>
      <c r="H34" s="3" t="s">
        <v>6</v>
      </c>
      <c r="I34" s="17">
        <f t="shared" ref="I34:I38" si="2">E34*G34</f>
        <v>0</v>
      </c>
      <c r="J34" s="130"/>
    </row>
    <row r="35" spans="1:17" x14ac:dyDescent="0.15">
      <c r="A35" s="116"/>
      <c r="B35" s="116"/>
      <c r="C35" s="98"/>
      <c r="D35" s="30"/>
      <c r="E35" s="45"/>
      <c r="F35" s="30"/>
      <c r="G35" s="31"/>
      <c r="H35" s="3" t="s">
        <v>6</v>
      </c>
      <c r="I35" s="17">
        <f t="shared" si="2"/>
        <v>0</v>
      </c>
      <c r="J35" s="130"/>
    </row>
    <row r="36" spans="1:17" x14ac:dyDescent="0.15">
      <c r="A36" s="116"/>
      <c r="B36" s="116"/>
      <c r="C36" s="98"/>
      <c r="D36" s="30"/>
      <c r="E36" s="45"/>
      <c r="F36" s="30"/>
      <c r="G36" s="31"/>
      <c r="H36" s="3" t="s">
        <v>6</v>
      </c>
      <c r="I36" s="17">
        <f t="shared" si="2"/>
        <v>0</v>
      </c>
      <c r="J36" s="130"/>
    </row>
    <row r="37" spans="1:17" x14ac:dyDescent="0.15">
      <c r="A37" s="116"/>
      <c r="B37" s="116"/>
      <c r="C37" s="98"/>
      <c r="D37" s="30"/>
      <c r="E37" s="45"/>
      <c r="F37" s="30"/>
      <c r="G37" s="31"/>
      <c r="H37" s="3" t="s">
        <v>6</v>
      </c>
      <c r="I37" s="17">
        <f t="shared" si="2"/>
        <v>0</v>
      </c>
      <c r="J37" s="130"/>
    </row>
    <row r="38" spans="1:17" ht="14.25" thickBot="1" x14ac:dyDescent="0.2">
      <c r="A38" s="124"/>
      <c r="B38" s="124"/>
      <c r="C38" s="99"/>
      <c r="D38" s="28"/>
      <c r="E38" s="44"/>
      <c r="F38" s="28"/>
      <c r="G38" s="29"/>
      <c r="H38" s="6" t="s">
        <v>6</v>
      </c>
      <c r="I38" s="13">
        <f t="shared" si="2"/>
        <v>0</v>
      </c>
      <c r="J38" s="131"/>
    </row>
    <row r="39" spans="1:17" ht="14.25" thickBot="1" x14ac:dyDescent="0.2">
      <c r="A39" s="100" t="s">
        <v>28</v>
      </c>
      <c r="B39" s="101"/>
      <c r="C39" s="11">
        <f>C32+C33</f>
        <v>0</v>
      </c>
      <c r="D39" s="102"/>
      <c r="E39" s="103"/>
      <c r="F39" s="103"/>
      <c r="G39" s="103"/>
      <c r="H39" s="103"/>
      <c r="I39" s="103"/>
      <c r="J39" s="104"/>
    </row>
    <row r="40" spans="1:17" ht="14.25" thickBot="1" x14ac:dyDescent="0.2">
      <c r="A40" s="79"/>
      <c r="B40" s="79"/>
      <c r="C40" s="80"/>
      <c r="D40" s="1"/>
      <c r="E40" s="1"/>
      <c r="F40" s="1"/>
      <c r="G40" s="1"/>
      <c r="H40" s="1"/>
      <c r="I40" s="1"/>
      <c r="J40" s="1"/>
    </row>
    <row r="41" spans="1:17" ht="36.75" customHeight="1" thickBot="1" x14ac:dyDescent="0.2">
      <c r="A41" s="81" t="s">
        <v>62</v>
      </c>
      <c r="B41" s="82"/>
      <c r="C41" s="83">
        <f>IF(H41&gt;=Q41,Q41,H41)</f>
        <v>0</v>
      </c>
      <c r="D41" s="1"/>
      <c r="E41" s="1"/>
      <c r="F41" s="142" t="s">
        <v>75</v>
      </c>
      <c r="G41" s="143"/>
      <c r="H41" s="146"/>
      <c r="I41" s="147"/>
      <c r="J41" s="1"/>
      <c r="K41">
        <f>ROUNDDOWN(IF(C113*2/3&gt;=C33,C33,C113*2/3),-3)</f>
        <v>0</v>
      </c>
      <c r="L41">
        <f>IF(K41&gt;300000,300000,K41)</f>
        <v>0</v>
      </c>
      <c r="M41">
        <f>IF(K41&gt;1500000,1500000,K41)</f>
        <v>0</v>
      </c>
      <c r="O41" s="144" t="s">
        <v>76</v>
      </c>
      <c r="P41" s="144"/>
      <c r="Q41" s="145">
        <f>IF(D4="文化芸術活動拡大事業",L41,IF(D4="育成事業",L41,M41))</f>
        <v>0</v>
      </c>
    </row>
    <row r="42" spans="1:17" x14ac:dyDescent="0.15">
      <c r="A42" s="79"/>
      <c r="B42" s="79"/>
      <c r="C42" s="80"/>
      <c r="D42" s="1"/>
      <c r="E42" s="1"/>
      <c r="F42" s="1"/>
      <c r="G42" s="1"/>
      <c r="H42" s="1"/>
      <c r="I42" s="1"/>
      <c r="J42" s="1"/>
    </row>
    <row r="43" spans="1:17" x14ac:dyDescent="0.15">
      <c r="A43" s="79"/>
      <c r="B43" s="79"/>
      <c r="C43" s="80"/>
      <c r="D43" s="1"/>
      <c r="E43" s="1"/>
      <c r="F43" s="1"/>
      <c r="G43" s="1"/>
      <c r="H43" s="1"/>
      <c r="I43" s="1"/>
      <c r="J43" s="1"/>
    </row>
    <row r="45" spans="1:17" x14ac:dyDescent="0.15">
      <c r="A45" s="10" t="s">
        <v>26</v>
      </c>
    </row>
    <row r="46" spans="1:17" x14ac:dyDescent="0.15">
      <c r="A46" s="128" t="s">
        <v>15</v>
      </c>
      <c r="B46" s="128"/>
      <c r="C46" s="128" t="s">
        <v>1</v>
      </c>
      <c r="D46" s="128" t="s">
        <v>2</v>
      </c>
      <c r="E46" s="128"/>
      <c r="F46" s="128"/>
      <c r="G46" s="128"/>
      <c r="H46" s="128"/>
      <c r="I46" s="128"/>
      <c r="J46" s="128" t="s">
        <v>18</v>
      </c>
    </row>
    <row r="47" spans="1:17" x14ac:dyDescent="0.15">
      <c r="A47" s="128"/>
      <c r="B47" s="128"/>
      <c r="C47" s="128"/>
      <c r="D47" s="2" t="s">
        <v>0</v>
      </c>
      <c r="E47" s="2" t="s">
        <v>3</v>
      </c>
      <c r="F47" s="2" t="s">
        <v>4</v>
      </c>
      <c r="G47" s="2" t="s">
        <v>5</v>
      </c>
      <c r="H47" s="128" t="s">
        <v>1</v>
      </c>
      <c r="I47" s="128"/>
      <c r="J47" s="128"/>
    </row>
    <row r="48" spans="1:17" x14ac:dyDescent="0.15">
      <c r="A48" s="128" t="s">
        <v>22</v>
      </c>
      <c r="B48" s="129" t="s">
        <v>9</v>
      </c>
      <c r="C48" s="97">
        <f>SUM(I48:I54)</f>
        <v>0</v>
      </c>
      <c r="D48" s="24"/>
      <c r="E48" s="42"/>
      <c r="F48" s="24"/>
      <c r="G48" s="25"/>
      <c r="H48" s="5" t="s">
        <v>6</v>
      </c>
      <c r="I48" s="12">
        <f>E48*G48</f>
        <v>0</v>
      </c>
      <c r="J48" s="117"/>
    </row>
    <row r="49" spans="1:10" x14ac:dyDescent="0.15">
      <c r="A49" s="128"/>
      <c r="B49" s="129"/>
      <c r="C49" s="98"/>
      <c r="D49" s="34"/>
      <c r="E49" s="47"/>
      <c r="F49" s="34"/>
      <c r="G49" s="35"/>
      <c r="H49" s="5" t="s">
        <v>6</v>
      </c>
      <c r="I49" s="17">
        <f t="shared" ref="I49:I54" si="3">E49*G49</f>
        <v>0</v>
      </c>
      <c r="J49" s="119"/>
    </row>
    <row r="50" spans="1:10" x14ac:dyDescent="0.15">
      <c r="A50" s="128"/>
      <c r="B50" s="129"/>
      <c r="C50" s="98"/>
      <c r="D50" s="34"/>
      <c r="E50" s="47"/>
      <c r="F50" s="34"/>
      <c r="G50" s="35"/>
      <c r="H50" s="7" t="s">
        <v>6</v>
      </c>
      <c r="I50" s="17">
        <f t="shared" si="3"/>
        <v>0</v>
      </c>
      <c r="J50" s="119"/>
    </row>
    <row r="51" spans="1:10" x14ac:dyDescent="0.15">
      <c r="A51" s="128"/>
      <c r="B51" s="129"/>
      <c r="C51" s="98"/>
      <c r="D51" s="34"/>
      <c r="E51" s="47"/>
      <c r="F51" s="34"/>
      <c r="G51" s="35"/>
      <c r="H51" s="7" t="s">
        <v>6</v>
      </c>
      <c r="I51" s="17">
        <f t="shared" si="3"/>
        <v>0</v>
      </c>
      <c r="J51" s="119"/>
    </row>
    <row r="52" spans="1:10" x14ac:dyDescent="0.15">
      <c r="A52" s="128"/>
      <c r="B52" s="129"/>
      <c r="C52" s="98"/>
      <c r="D52" s="26"/>
      <c r="E52" s="43"/>
      <c r="F52" s="26"/>
      <c r="G52" s="27"/>
      <c r="H52" s="7" t="s">
        <v>6</v>
      </c>
      <c r="I52" s="17">
        <f t="shared" si="3"/>
        <v>0</v>
      </c>
      <c r="J52" s="119"/>
    </row>
    <row r="53" spans="1:10" x14ac:dyDescent="0.15">
      <c r="A53" s="128"/>
      <c r="B53" s="129"/>
      <c r="C53" s="98"/>
      <c r="D53" s="26"/>
      <c r="E53" s="43"/>
      <c r="F53" s="26"/>
      <c r="G53" s="27"/>
      <c r="H53" s="7" t="s">
        <v>6</v>
      </c>
      <c r="I53" s="17">
        <f t="shared" si="3"/>
        <v>0</v>
      </c>
      <c r="J53" s="119"/>
    </row>
    <row r="54" spans="1:10" x14ac:dyDescent="0.15">
      <c r="A54" s="128"/>
      <c r="B54" s="129"/>
      <c r="C54" s="99"/>
      <c r="D54" s="28"/>
      <c r="E54" s="44"/>
      <c r="F54" s="28"/>
      <c r="G54" s="29"/>
      <c r="H54" s="6" t="s">
        <v>6</v>
      </c>
      <c r="I54" s="13">
        <f t="shared" si="3"/>
        <v>0</v>
      </c>
      <c r="J54" s="118"/>
    </row>
    <row r="55" spans="1:10" x14ac:dyDescent="0.15">
      <c r="A55" s="128"/>
      <c r="B55" s="129" t="s">
        <v>10</v>
      </c>
      <c r="C55" s="97">
        <f>SUM(I55:I60)</f>
        <v>0</v>
      </c>
      <c r="D55" s="24"/>
      <c r="E55" s="42"/>
      <c r="F55" s="24"/>
      <c r="G55" s="25"/>
      <c r="H55" s="5" t="s">
        <v>6</v>
      </c>
      <c r="I55" s="12">
        <f>E55*G55</f>
        <v>0</v>
      </c>
      <c r="J55" s="117"/>
    </row>
    <row r="56" spans="1:10" x14ac:dyDescent="0.15">
      <c r="A56" s="128"/>
      <c r="B56" s="129"/>
      <c r="C56" s="98"/>
      <c r="D56" s="34"/>
      <c r="E56" s="47"/>
      <c r="F56" s="34"/>
      <c r="G56" s="35"/>
      <c r="H56" s="7" t="s">
        <v>6</v>
      </c>
      <c r="I56" s="17">
        <f t="shared" ref="I56:I60" si="4">E56*G56</f>
        <v>0</v>
      </c>
      <c r="J56" s="119"/>
    </row>
    <row r="57" spans="1:10" x14ac:dyDescent="0.15">
      <c r="A57" s="128"/>
      <c r="B57" s="129"/>
      <c r="C57" s="98"/>
      <c r="D57" s="34"/>
      <c r="E57" s="47"/>
      <c r="F57" s="34"/>
      <c r="G57" s="35"/>
      <c r="H57" s="7" t="s">
        <v>6</v>
      </c>
      <c r="I57" s="17">
        <f t="shared" si="4"/>
        <v>0</v>
      </c>
      <c r="J57" s="119"/>
    </row>
    <row r="58" spans="1:10" x14ac:dyDescent="0.15">
      <c r="A58" s="128"/>
      <c r="B58" s="129"/>
      <c r="C58" s="98"/>
      <c r="D58" s="26"/>
      <c r="E58" s="43"/>
      <c r="F58" s="26"/>
      <c r="G58" s="27"/>
      <c r="H58" s="6" t="s">
        <v>6</v>
      </c>
      <c r="I58" s="17">
        <f t="shared" si="4"/>
        <v>0</v>
      </c>
      <c r="J58" s="119"/>
    </row>
    <row r="59" spans="1:10" x14ac:dyDescent="0.15">
      <c r="A59" s="128"/>
      <c r="B59" s="129"/>
      <c r="C59" s="98"/>
      <c r="D59" s="26"/>
      <c r="E59" s="43"/>
      <c r="F59" s="26"/>
      <c r="G59" s="27"/>
      <c r="H59" s="7" t="s">
        <v>6</v>
      </c>
      <c r="I59" s="17">
        <f t="shared" si="4"/>
        <v>0</v>
      </c>
      <c r="J59" s="119"/>
    </row>
    <row r="60" spans="1:10" x14ac:dyDescent="0.15">
      <c r="A60" s="128"/>
      <c r="B60" s="129"/>
      <c r="C60" s="99"/>
      <c r="D60" s="28"/>
      <c r="E60" s="44"/>
      <c r="F60" s="28"/>
      <c r="G60" s="29"/>
      <c r="H60" s="6" t="s">
        <v>6</v>
      </c>
      <c r="I60" s="13">
        <f t="shared" si="4"/>
        <v>0</v>
      </c>
      <c r="J60" s="118"/>
    </row>
    <row r="61" spans="1:10" x14ac:dyDescent="0.15">
      <c r="A61" s="128"/>
      <c r="B61" s="129" t="s">
        <v>11</v>
      </c>
      <c r="C61" s="97">
        <f>SUM(I61:I65)</f>
        <v>0</v>
      </c>
      <c r="D61" s="24"/>
      <c r="E61" s="42"/>
      <c r="F61" s="24"/>
      <c r="G61" s="25"/>
      <c r="H61" s="5" t="s">
        <v>6</v>
      </c>
      <c r="I61" s="12">
        <f>E61*G61</f>
        <v>0</v>
      </c>
      <c r="J61" s="117"/>
    </row>
    <row r="62" spans="1:10" x14ac:dyDescent="0.15">
      <c r="A62" s="128"/>
      <c r="B62" s="129"/>
      <c r="C62" s="98"/>
      <c r="D62" s="34"/>
      <c r="E62" s="47"/>
      <c r="F62" s="34"/>
      <c r="G62" s="35"/>
      <c r="H62" s="7" t="s">
        <v>6</v>
      </c>
      <c r="I62" s="17">
        <f t="shared" ref="I62:I93" si="5">E62*G62</f>
        <v>0</v>
      </c>
      <c r="J62" s="119"/>
    </row>
    <row r="63" spans="1:10" x14ac:dyDescent="0.15">
      <c r="A63" s="128"/>
      <c r="B63" s="129"/>
      <c r="C63" s="98"/>
      <c r="D63" s="26"/>
      <c r="E63" s="43"/>
      <c r="F63" s="26"/>
      <c r="G63" s="27"/>
      <c r="H63" s="7" t="s">
        <v>6</v>
      </c>
      <c r="I63" s="17">
        <f t="shared" si="5"/>
        <v>0</v>
      </c>
      <c r="J63" s="119"/>
    </row>
    <row r="64" spans="1:10" x14ac:dyDescent="0.15">
      <c r="A64" s="128"/>
      <c r="B64" s="129"/>
      <c r="C64" s="98"/>
      <c r="D64" s="26"/>
      <c r="E64" s="43"/>
      <c r="F64" s="26"/>
      <c r="G64" s="27"/>
      <c r="H64" s="7" t="s">
        <v>6</v>
      </c>
      <c r="I64" s="17">
        <f t="shared" si="5"/>
        <v>0</v>
      </c>
      <c r="J64" s="119"/>
    </row>
    <row r="65" spans="1:10" x14ac:dyDescent="0.15">
      <c r="A65" s="128"/>
      <c r="B65" s="129"/>
      <c r="C65" s="99"/>
      <c r="D65" s="28"/>
      <c r="E65" s="44"/>
      <c r="F65" s="28"/>
      <c r="G65" s="29"/>
      <c r="H65" s="6" t="s">
        <v>6</v>
      </c>
      <c r="I65" s="13">
        <f t="shared" si="5"/>
        <v>0</v>
      </c>
      <c r="J65" s="118"/>
    </row>
    <row r="66" spans="1:10" x14ac:dyDescent="0.15">
      <c r="A66" s="128"/>
      <c r="B66" s="129" t="s">
        <v>63</v>
      </c>
      <c r="C66" s="97">
        <f>SUM(I66:I69)</f>
        <v>0</v>
      </c>
      <c r="D66" s="24"/>
      <c r="E66" s="42"/>
      <c r="F66" s="24"/>
      <c r="G66" s="25"/>
      <c r="H66" s="5" t="s">
        <v>6</v>
      </c>
      <c r="I66" s="12">
        <f>E66*G66</f>
        <v>0</v>
      </c>
      <c r="J66" s="117"/>
    </row>
    <row r="67" spans="1:10" x14ac:dyDescent="0.15">
      <c r="A67" s="128"/>
      <c r="B67" s="129"/>
      <c r="C67" s="98"/>
      <c r="D67" s="34"/>
      <c r="E67" s="47"/>
      <c r="F67" s="34"/>
      <c r="G67" s="35"/>
      <c r="H67" s="7" t="s">
        <v>6</v>
      </c>
      <c r="I67" s="17">
        <f t="shared" ref="I67" si="6">E67*G67</f>
        <v>0</v>
      </c>
      <c r="J67" s="119"/>
    </row>
    <row r="68" spans="1:10" x14ac:dyDescent="0.15">
      <c r="A68" s="128"/>
      <c r="B68" s="129"/>
      <c r="C68" s="98"/>
      <c r="D68" s="26"/>
      <c r="E68" s="43"/>
      <c r="F68" s="26"/>
      <c r="G68" s="27"/>
      <c r="H68" s="7" t="s">
        <v>6</v>
      </c>
      <c r="I68" s="17">
        <f t="shared" si="5"/>
        <v>0</v>
      </c>
      <c r="J68" s="119"/>
    </row>
    <row r="69" spans="1:10" x14ac:dyDescent="0.15">
      <c r="A69" s="128"/>
      <c r="B69" s="129"/>
      <c r="C69" s="99"/>
      <c r="D69" s="28"/>
      <c r="E69" s="44"/>
      <c r="F69" s="28"/>
      <c r="G69" s="29"/>
      <c r="H69" s="6" t="s">
        <v>6</v>
      </c>
      <c r="I69" s="13">
        <f t="shared" si="5"/>
        <v>0</v>
      </c>
      <c r="J69" s="118"/>
    </row>
    <row r="70" spans="1:10" x14ac:dyDescent="0.15">
      <c r="A70" s="128"/>
      <c r="B70" s="124" t="s">
        <v>13</v>
      </c>
      <c r="C70" s="97">
        <f>SUM(I70:I72)</f>
        <v>0</v>
      </c>
      <c r="D70" s="24"/>
      <c r="E70" s="42"/>
      <c r="F70" s="24"/>
      <c r="G70" s="25"/>
      <c r="H70" s="5" t="s">
        <v>6</v>
      </c>
      <c r="I70" s="12">
        <f>E70*G70</f>
        <v>0</v>
      </c>
      <c r="J70" s="117"/>
    </row>
    <row r="71" spans="1:10" x14ac:dyDescent="0.15">
      <c r="A71" s="128"/>
      <c r="B71" s="124"/>
      <c r="C71" s="98"/>
      <c r="D71" s="36"/>
      <c r="E71" s="48"/>
      <c r="F71" s="36"/>
      <c r="G71" s="39"/>
      <c r="H71" s="1" t="s">
        <v>31</v>
      </c>
      <c r="I71" s="17">
        <f t="shared" si="5"/>
        <v>0</v>
      </c>
      <c r="J71" s="119"/>
    </row>
    <row r="72" spans="1:10" x14ac:dyDescent="0.15">
      <c r="A72" s="128"/>
      <c r="B72" s="124"/>
      <c r="C72" s="99"/>
      <c r="D72" s="28"/>
      <c r="E72" s="44"/>
      <c r="F72" s="28"/>
      <c r="G72" s="29"/>
      <c r="H72" s="6" t="s">
        <v>6</v>
      </c>
      <c r="I72" s="13">
        <f t="shared" si="5"/>
        <v>0</v>
      </c>
      <c r="J72" s="118"/>
    </row>
    <row r="73" spans="1:10" x14ac:dyDescent="0.15">
      <c r="A73" s="128"/>
      <c r="B73" s="115" t="s">
        <v>36</v>
      </c>
      <c r="C73" s="97">
        <f>SUM(I73:I75)</f>
        <v>0</v>
      </c>
      <c r="D73" s="24"/>
      <c r="E73" s="42"/>
      <c r="F73" s="24"/>
      <c r="G73" s="25"/>
      <c r="H73" s="5" t="s">
        <v>6</v>
      </c>
      <c r="I73" s="12">
        <f>E73*G73</f>
        <v>0</v>
      </c>
      <c r="J73" s="117"/>
    </row>
    <row r="74" spans="1:10" x14ac:dyDescent="0.15">
      <c r="A74" s="128"/>
      <c r="B74" s="120"/>
      <c r="C74" s="98"/>
      <c r="D74" s="26"/>
      <c r="E74" s="43"/>
      <c r="F74" s="26"/>
      <c r="G74" s="27"/>
      <c r="H74" s="7" t="s">
        <v>6</v>
      </c>
      <c r="I74" s="17">
        <f t="shared" ref="I74:I75" si="7">E74*G74</f>
        <v>0</v>
      </c>
      <c r="J74" s="119"/>
    </row>
    <row r="75" spans="1:10" x14ac:dyDescent="0.15">
      <c r="A75" s="128"/>
      <c r="B75" s="116"/>
      <c r="C75" s="99"/>
      <c r="D75" s="28"/>
      <c r="E75" s="44"/>
      <c r="F75" s="28"/>
      <c r="G75" s="29"/>
      <c r="H75" s="6" t="s">
        <v>6</v>
      </c>
      <c r="I75" s="13">
        <f t="shared" si="7"/>
        <v>0</v>
      </c>
      <c r="J75" s="118"/>
    </row>
    <row r="76" spans="1:10" x14ac:dyDescent="0.15">
      <c r="A76" s="128"/>
      <c r="B76" s="124" t="s">
        <v>64</v>
      </c>
      <c r="C76" s="97">
        <f>SUM(I76:I77)</f>
        <v>0</v>
      </c>
      <c r="D76" s="24"/>
      <c r="E76" s="42"/>
      <c r="F76" s="24"/>
      <c r="G76" s="25"/>
      <c r="H76" s="5" t="s">
        <v>6</v>
      </c>
      <c r="I76" s="12">
        <f>E76*G76</f>
        <v>0</v>
      </c>
      <c r="J76" s="117"/>
    </row>
    <row r="77" spans="1:10" x14ac:dyDescent="0.15">
      <c r="A77" s="128"/>
      <c r="B77" s="124"/>
      <c r="C77" s="99"/>
      <c r="D77" s="28"/>
      <c r="E77" s="44"/>
      <c r="F77" s="28"/>
      <c r="G77" s="29"/>
      <c r="H77" s="6" t="s">
        <v>6</v>
      </c>
      <c r="I77" s="13">
        <f t="shared" ref="I77" si="8">E77*G77</f>
        <v>0</v>
      </c>
      <c r="J77" s="118"/>
    </row>
    <row r="78" spans="1:10" x14ac:dyDescent="0.15">
      <c r="A78" s="128"/>
      <c r="B78" s="124" t="s">
        <v>12</v>
      </c>
      <c r="C78" s="97">
        <f>SUM(I78:I79)</f>
        <v>0</v>
      </c>
      <c r="D78" s="24"/>
      <c r="E78" s="42"/>
      <c r="F78" s="24"/>
      <c r="G78" s="25"/>
      <c r="H78" s="5" t="s">
        <v>6</v>
      </c>
      <c r="I78" s="12">
        <f>E78*G78</f>
        <v>0</v>
      </c>
      <c r="J78" s="117"/>
    </row>
    <row r="79" spans="1:10" x14ac:dyDescent="0.15">
      <c r="A79" s="128"/>
      <c r="B79" s="124"/>
      <c r="C79" s="99"/>
      <c r="D79" s="28"/>
      <c r="E79" s="44"/>
      <c r="F79" s="28"/>
      <c r="G79" s="29"/>
      <c r="H79" s="6" t="s">
        <v>6</v>
      </c>
      <c r="I79" s="13">
        <f t="shared" si="5"/>
        <v>0</v>
      </c>
      <c r="J79" s="118"/>
    </row>
    <row r="80" spans="1:10" x14ac:dyDescent="0.15">
      <c r="A80" s="128"/>
      <c r="B80" s="124" t="s">
        <v>14</v>
      </c>
      <c r="C80" s="97">
        <f>SUM(I80:I82)</f>
        <v>0</v>
      </c>
      <c r="D80" s="24"/>
      <c r="E80" s="42"/>
      <c r="F80" s="24"/>
      <c r="G80" s="25"/>
      <c r="H80" s="5" t="s">
        <v>6</v>
      </c>
      <c r="I80" s="12">
        <f>E80*G80</f>
        <v>0</v>
      </c>
      <c r="J80" s="117"/>
    </row>
    <row r="81" spans="1:10" x14ac:dyDescent="0.15">
      <c r="A81" s="128"/>
      <c r="B81" s="124"/>
      <c r="C81" s="98"/>
      <c r="D81" s="26"/>
      <c r="E81" s="43"/>
      <c r="F81" s="26"/>
      <c r="G81" s="27"/>
      <c r="H81" s="7" t="s">
        <v>6</v>
      </c>
      <c r="I81" s="17">
        <f t="shared" si="5"/>
        <v>0</v>
      </c>
      <c r="J81" s="119"/>
    </row>
    <row r="82" spans="1:10" x14ac:dyDescent="0.15">
      <c r="A82" s="128"/>
      <c r="B82" s="124"/>
      <c r="C82" s="99"/>
      <c r="D82" s="28"/>
      <c r="E82" s="44"/>
      <c r="F82" s="28"/>
      <c r="G82" s="29"/>
      <c r="H82" s="6" t="s">
        <v>6</v>
      </c>
      <c r="I82" s="13">
        <f t="shared" si="5"/>
        <v>0</v>
      </c>
      <c r="J82" s="118"/>
    </row>
    <row r="83" spans="1:10" ht="13.5" customHeight="1" x14ac:dyDescent="0.15">
      <c r="A83" s="87" t="s">
        <v>23</v>
      </c>
      <c r="B83" s="115" t="s">
        <v>65</v>
      </c>
      <c r="C83" s="97">
        <f>SUM(I83:I84)</f>
        <v>0</v>
      </c>
      <c r="D83" s="24"/>
      <c r="E83" s="42"/>
      <c r="F83" s="24"/>
      <c r="G83" s="25"/>
      <c r="H83" s="5" t="s">
        <v>6</v>
      </c>
      <c r="I83" s="12">
        <f>E83*G83</f>
        <v>0</v>
      </c>
      <c r="J83" s="117"/>
    </row>
    <row r="84" spans="1:10" x14ac:dyDescent="0.15">
      <c r="A84" s="88"/>
      <c r="B84" s="116"/>
      <c r="C84" s="99"/>
      <c r="D84" s="28"/>
      <c r="E84" s="44"/>
      <c r="F84" s="28"/>
      <c r="G84" s="29"/>
      <c r="H84" s="6" t="s">
        <v>6</v>
      </c>
      <c r="I84" s="13">
        <f t="shared" si="5"/>
        <v>0</v>
      </c>
      <c r="J84" s="118"/>
    </row>
    <row r="85" spans="1:10" x14ac:dyDescent="0.15">
      <c r="A85" s="88"/>
      <c r="B85" s="125" t="s">
        <v>66</v>
      </c>
      <c r="C85" s="97">
        <f>SUM(I85:I88)</f>
        <v>0</v>
      </c>
      <c r="D85" s="24"/>
      <c r="E85" s="42"/>
      <c r="F85" s="24"/>
      <c r="G85" s="25"/>
      <c r="H85" s="5" t="s">
        <v>6</v>
      </c>
      <c r="I85" s="12">
        <f>E85*G85</f>
        <v>0</v>
      </c>
      <c r="J85" s="117"/>
    </row>
    <row r="86" spans="1:10" x14ac:dyDescent="0.15">
      <c r="A86" s="88"/>
      <c r="B86" s="126"/>
      <c r="C86" s="98"/>
      <c r="D86" s="34"/>
      <c r="E86" s="47"/>
      <c r="F86" s="34"/>
      <c r="G86" s="35"/>
      <c r="H86" s="7" t="s">
        <v>6</v>
      </c>
      <c r="I86" s="17">
        <f t="shared" ref="I86:I88" si="9">E86*G86</f>
        <v>0</v>
      </c>
      <c r="J86" s="119"/>
    </row>
    <row r="87" spans="1:10" x14ac:dyDescent="0.15">
      <c r="A87" s="88"/>
      <c r="B87" s="126"/>
      <c r="C87" s="98"/>
      <c r="D87" s="26"/>
      <c r="E87" s="43"/>
      <c r="F87" s="26"/>
      <c r="G87" s="27"/>
      <c r="H87" s="7" t="s">
        <v>6</v>
      </c>
      <c r="I87" s="17">
        <f t="shared" si="9"/>
        <v>0</v>
      </c>
      <c r="J87" s="119"/>
    </row>
    <row r="88" spans="1:10" x14ac:dyDescent="0.15">
      <c r="A88" s="88"/>
      <c r="B88" s="127"/>
      <c r="C88" s="99"/>
      <c r="D88" s="28"/>
      <c r="E88" s="44"/>
      <c r="F88" s="28"/>
      <c r="G88" s="29"/>
      <c r="H88" s="6" t="s">
        <v>6</v>
      </c>
      <c r="I88" s="13">
        <f t="shared" si="9"/>
        <v>0</v>
      </c>
      <c r="J88" s="118"/>
    </row>
    <row r="89" spans="1:10" x14ac:dyDescent="0.15">
      <c r="A89" s="88"/>
      <c r="B89" s="115" t="s">
        <v>32</v>
      </c>
      <c r="C89" s="97">
        <f>SUM(I89:I91)</f>
        <v>0</v>
      </c>
      <c r="D89" s="24"/>
      <c r="E89" s="42"/>
      <c r="F89" s="24"/>
      <c r="G89" s="25"/>
      <c r="H89" s="5" t="s">
        <v>6</v>
      </c>
      <c r="I89" s="12">
        <f>E89*G89</f>
        <v>0</v>
      </c>
      <c r="J89" s="117"/>
    </row>
    <row r="90" spans="1:10" x14ac:dyDescent="0.15">
      <c r="A90" s="88"/>
      <c r="B90" s="120"/>
      <c r="C90" s="98"/>
      <c r="D90" s="26"/>
      <c r="E90" s="43"/>
      <c r="F90" s="26"/>
      <c r="G90" s="27"/>
      <c r="H90" s="7" t="s">
        <v>6</v>
      </c>
      <c r="I90" s="17">
        <f t="shared" si="5"/>
        <v>0</v>
      </c>
      <c r="J90" s="119"/>
    </row>
    <row r="91" spans="1:10" x14ac:dyDescent="0.15">
      <c r="A91" s="88"/>
      <c r="B91" s="116"/>
      <c r="C91" s="99"/>
      <c r="D91" s="28"/>
      <c r="E91" s="44"/>
      <c r="F91" s="28"/>
      <c r="G91" s="29"/>
      <c r="H91" s="6" t="s">
        <v>6</v>
      </c>
      <c r="I91" s="13">
        <f t="shared" si="5"/>
        <v>0</v>
      </c>
      <c r="J91" s="118"/>
    </row>
    <row r="92" spans="1:10" x14ac:dyDescent="0.15">
      <c r="A92" s="88"/>
      <c r="B92" s="115" t="s">
        <v>33</v>
      </c>
      <c r="C92" s="97">
        <f>SUM(I92:I93)</f>
        <v>0</v>
      </c>
      <c r="D92" s="24"/>
      <c r="E92" s="42"/>
      <c r="F92" s="24"/>
      <c r="G92" s="25"/>
      <c r="H92" s="5" t="s">
        <v>6</v>
      </c>
      <c r="I92" s="12">
        <f>E92*G92</f>
        <v>0</v>
      </c>
      <c r="J92" s="117"/>
    </row>
    <row r="93" spans="1:10" x14ac:dyDescent="0.15">
      <c r="A93" s="88"/>
      <c r="B93" s="116"/>
      <c r="C93" s="99"/>
      <c r="D93" s="28"/>
      <c r="E93" s="44"/>
      <c r="F93" s="28"/>
      <c r="G93" s="29"/>
      <c r="H93" s="6" t="s">
        <v>6</v>
      </c>
      <c r="I93" s="13">
        <f t="shared" si="5"/>
        <v>0</v>
      </c>
      <c r="J93" s="118"/>
    </row>
    <row r="94" spans="1:10" x14ac:dyDescent="0.15">
      <c r="A94" s="88"/>
      <c r="B94" s="20" t="s">
        <v>34</v>
      </c>
      <c r="C94" s="21">
        <f>I94</f>
        <v>0</v>
      </c>
      <c r="D94" s="37"/>
      <c r="E94" s="49"/>
      <c r="F94" s="37"/>
      <c r="G94" s="40"/>
      <c r="H94" s="4" t="s">
        <v>6</v>
      </c>
      <c r="I94" s="18">
        <f>E94*G94</f>
        <v>0</v>
      </c>
      <c r="J94" s="84"/>
    </row>
    <row r="95" spans="1:10" x14ac:dyDescent="0.15">
      <c r="A95" s="88"/>
      <c r="B95" s="115" t="s">
        <v>35</v>
      </c>
      <c r="C95" s="97">
        <f>SUM(I95:I97)</f>
        <v>0</v>
      </c>
      <c r="D95" s="24"/>
      <c r="E95" s="42"/>
      <c r="F95" s="24"/>
      <c r="G95" s="25"/>
      <c r="H95" s="5" t="s">
        <v>6</v>
      </c>
      <c r="I95" s="12">
        <f>E95*G95</f>
        <v>0</v>
      </c>
      <c r="J95" s="117"/>
    </row>
    <row r="96" spans="1:10" x14ac:dyDescent="0.15">
      <c r="A96" s="88"/>
      <c r="B96" s="120"/>
      <c r="C96" s="98"/>
      <c r="D96" s="26"/>
      <c r="E96" s="43"/>
      <c r="F96" s="26"/>
      <c r="G96" s="27"/>
      <c r="H96" s="7" t="s">
        <v>6</v>
      </c>
      <c r="I96" s="17">
        <f t="shared" ref="I96:I97" si="10">E96*G96</f>
        <v>0</v>
      </c>
      <c r="J96" s="119"/>
    </row>
    <row r="97" spans="1:10" x14ac:dyDescent="0.15">
      <c r="A97" s="88"/>
      <c r="B97" s="116"/>
      <c r="C97" s="99"/>
      <c r="D97" s="28"/>
      <c r="E97" s="44"/>
      <c r="F97" s="28"/>
      <c r="G97" s="29"/>
      <c r="H97" s="6" t="s">
        <v>6</v>
      </c>
      <c r="I97" s="13">
        <f t="shared" si="10"/>
        <v>0</v>
      </c>
      <c r="J97" s="118"/>
    </row>
    <row r="98" spans="1:10" x14ac:dyDescent="0.15">
      <c r="A98" s="88"/>
      <c r="B98" s="19" t="s">
        <v>69</v>
      </c>
      <c r="C98" s="21">
        <f>I98</f>
        <v>0</v>
      </c>
      <c r="D98" s="37"/>
      <c r="E98" s="49"/>
      <c r="F98" s="37"/>
      <c r="G98" s="40"/>
      <c r="H98" s="4" t="s">
        <v>6</v>
      </c>
      <c r="I98" s="18">
        <f>E98*G98</f>
        <v>0</v>
      </c>
      <c r="J98" s="84"/>
    </row>
    <row r="99" spans="1:10" x14ac:dyDescent="0.15">
      <c r="A99" s="88"/>
      <c r="B99" s="115" t="s">
        <v>67</v>
      </c>
      <c r="C99" s="97">
        <f>SUM(I99:I100)</f>
        <v>0</v>
      </c>
      <c r="D99" s="24"/>
      <c r="E99" s="42"/>
      <c r="F99" s="24"/>
      <c r="G99" s="25"/>
      <c r="H99" s="5" t="s">
        <v>6</v>
      </c>
      <c r="I99" s="12">
        <f>E99*G99</f>
        <v>0</v>
      </c>
      <c r="J99" s="117"/>
    </row>
    <row r="100" spans="1:10" x14ac:dyDescent="0.15">
      <c r="A100" s="88"/>
      <c r="B100" s="116"/>
      <c r="C100" s="99"/>
      <c r="D100" s="28"/>
      <c r="E100" s="44"/>
      <c r="F100" s="28"/>
      <c r="G100" s="29"/>
      <c r="H100" s="6" t="s">
        <v>6</v>
      </c>
      <c r="I100" s="13">
        <f t="shared" ref="I100" si="11">E100*G100</f>
        <v>0</v>
      </c>
      <c r="J100" s="118"/>
    </row>
    <row r="101" spans="1:10" x14ac:dyDescent="0.15">
      <c r="A101" s="88"/>
      <c r="B101" s="19" t="s">
        <v>37</v>
      </c>
      <c r="C101" s="21">
        <f>I101</f>
        <v>0</v>
      </c>
      <c r="D101" s="37"/>
      <c r="E101" s="49"/>
      <c r="F101" s="37"/>
      <c r="G101" s="40"/>
      <c r="H101" s="4" t="s">
        <v>6</v>
      </c>
      <c r="I101" s="18">
        <f>E101*G101</f>
        <v>0</v>
      </c>
      <c r="J101" s="84"/>
    </row>
    <row r="102" spans="1:10" x14ac:dyDescent="0.15">
      <c r="A102" s="88"/>
      <c r="B102" s="94" t="s">
        <v>38</v>
      </c>
      <c r="C102" s="97">
        <f>SUM(I102:I107)</f>
        <v>0</v>
      </c>
      <c r="D102" s="24"/>
      <c r="E102" s="42"/>
      <c r="F102" s="24"/>
      <c r="G102" s="25"/>
      <c r="H102" s="5" t="s">
        <v>6</v>
      </c>
      <c r="I102" s="12">
        <f>E102*G102</f>
        <v>0</v>
      </c>
      <c r="J102" s="117"/>
    </row>
    <row r="103" spans="1:10" x14ac:dyDescent="0.15">
      <c r="A103" s="88"/>
      <c r="B103" s="95"/>
      <c r="C103" s="98"/>
      <c r="D103" s="34"/>
      <c r="E103" s="47"/>
      <c r="F103" s="34"/>
      <c r="G103" s="35"/>
      <c r="H103" s="7" t="s">
        <v>6</v>
      </c>
      <c r="I103" s="17">
        <f t="shared" ref="I103:I107" si="12">E103*G103</f>
        <v>0</v>
      </c>
      <c r="J103" s="119"/>
    </row>
    <row r="104" spans="1:10" x14ac:dyDescent="0.15">
      <c r="A104" s="88"/>
      <c r="B104" s="95"/>
      <c r="C104" s="98"/>
      <c r="D104" s="34"/>
      <c r="E104" s="47"/>
      <c r="F104" s="34"/>
      <c r="G104" s="35"/>
      <c r="H104" s="7" t="s">
        <v>6</v>
      </c>
      <c r="I104" s="17">
        <f t="shared" si="12"/>
        <v>0</v>
      </c>
      <c r="J104" s="119"/>
    </row>
    <row r="105" spans="1:10" x14ac:dyDescent="0.15">
      <c r="A105" s="88"/>
      <c r="B105" s="95"/>
      <c r="C105" s="98"/>
      <c r="D105" s="26"/>
      <c r="E105" s="43"/>
      <c r="F105" s="26"/>
      <c r="G105" s="27"/>
      <c r="H105" s="7" t="s">
        <v>6</v>
      </c>
      <c r="I105" s="17">
        <f t="shared" si="12"/>
        <v>0</v>
      </c>
      <c r="J105" s="119"/>
    </row>
    <row r="106" spans="1:10" x14ac:dyDescent="0.15">
      <c r="A106" s="88"/>
      <c r="B106" s="95"/>
      <c r="C106" s="98"/>
      <c r="D106" s="26"/>
      <c r="E106" s="43"/>
      <c r="F106" s="26"/>
      <c r="G106" s="27"/>
      <c r="H106" s="7" t="s">
        <v>6</v>
      </c>
      <c r="I106" s="17">
        <f t="shared" si="12"/>
        <v>0</v>
      </c>
      <c r="J106" s="119"/>
    </row>
    <row r="107" spans="1:10" x14ac:dyDescent="0.15">
      <c r="A107" s="88"/>
      <c r="B107" s="96"/>
      <c r="C107" s="99"/>
      <c r="D107" s="28"/>
      <c r="E107" s="44"/>
      <c r="F107" s="28"/>
      <c r="G107" s="29"/>
      <c r="H107" s="6" t="s">
        <v>6</v>
      </c>
      <c r="I107" s="13">
        <f t="shared" si="12"/>
        <v>0</v>
      </c>
      <c r="J107" s="118"/>
    </row>
    <row r="108" spans="1:10" x14ac:dyDescent="0.15">
      <c r="A108" s="88"/>
      <c r="B108" s="115" t="s">
        <v>39</v>
      </c>
      <c r="C108" s="97">
        <f>SUM(I108:I111)</f>
        <v>0</v>
      </c>
      <c r="D108" s="24"/>
      <c r="E108" s="42"/>
      <c r="F108" s="24"/>
      <c r="G108" s="25"/>
      <c r="H108" s="5" t="s">
        <v>31</v>
      </c>
      <c r="I108" s="12">
        <f>E108*G108</f>
        <v>0</v>
      </c>
      <c r="J108" s="117"/>
    </row>
    <row r="109" spans="1:10" x14ac:dyDescent="0.15">
      <c r="A109" s="88"/>
      <c r="B109" s="120"/>
      <c r="C109" s="98"/>
      <c r="D109" s="26"/>
      <c r="E109" s="43"/>
      <c r="F109" s="26"/>
      <c r="G109" s="27"/>
      <c r="H109" s="7" t="s">
        <v>31</v>
      </c>
      <c r="I109" s="17">
        <f t="shared" ref="I109:I110" si="13">E109*G109</f>
        <v>0</v>
      </c>
      <c r="J109" s="119"/>
    </row>
    <row r="110" spans="1:10" x14ac:dyDescent="0.15">
      <c r="A110" s="88"/>
      <c r="B110" s="120"/>
      <c r="C110" s="98"/>
      <c r="D110" s="26"/>
      <c r="E110" s="43"/>
      <c r="F110" s="26"/>
      <c r="G110" s="27"/>
      <c r="H110" s="7" t="s">
        <v>31</v>
      </c>
      <c r="I110" s="17">
        <f t="shared" si="13"/>
        <v>0</v>
      </c>
      <c r="J110" s="119"/>
    </row>
    <row r="111" spans="1:10" ht="14.25" thickBot="1" x14ac:dyDescent="0.2">
      <c r="A111" s="89"/>
      <c r="B111" s="121"/>
      <c r="C111" s="122"/>
      <c r="D111" s="38"/>
      <c r="E111" s="50"/>
      <c r="F111" s="38"/>
      <c r="G111" s="41"/>
      <c r="H111" s="22" t="s">
        <v>31</v>
      </c>
      <c r="I111" s="23">
        <f>E111*G111</f>
        <v>0</v>
      </c>
      <c r="J111" s="123"/>
    </row>
    <row r="112" spans="1:10" ht="14.25" thickBot="1" x14ac:dyDescent="0.2">
      <c r="A112" s="100" t="s">
        <v>29</v>
      </c>
      <c r="B112" s="101"/>
      <c r="C112" s="11">
        <f>C113+C114</f>
        <v>0</v>
      </c>
      <c r="D112" s="102"/>
      <c r="E112" s="103"/>
      <c r="F112" s="103"/>
      <c r="G112" s="103"/>
      <c r="H112" s="103"/>
      <c r="I112" s="103"/>
      <c r="J112" s="104"/>
    </row>
    <row r="113" spans="1:10" x14ac:dyDescent="0.15">
      <c r="A113" s="105" t="s">
        <v>20</v>
      </c>
      <c r="B113" s="106"/>
      <c r="C113" s="15">
        <f>SUM(C48:C82)</f>
        <v>0</v>
      </c>
      <c r="D113" s="107"/>
      <c r="E113" s="108"/>
      <c r="F113" s="108"/>
      <c r="G113" s="108"/>
      <c r="H113" s="108"/>
      <c r="I113" s="108"/>
      <c r="J113" s="109"/>
    </row>
    <row r="114" spans="1:10" ht="14.25" thickBot="1" x14ac:dyDescent="0.2">
      <c r="A114" s="113" t="s">
        <v>21</v>
      </c>
      <c r="B114" s="114"/>
      <c r="C114" s="16">
        <f>SUM(C83:C111)</f>
        <v>0</v>
      </c>
      <c r="D114" s="110"/>
      <c r="E114" s="111"/>
      <c r="F114" s="111"/>
      <c r="G114" s="111"/>
      <c r="H114" s="111"/>
      <c r="I114" s="111"/>
      <c r="J114" s="112"/>
    </row>
    <row r="115" spans="1:10" ht="14.25" thickBot="1" x14ac:dyDescent="0.2"/>
    <row r="116" spans="1:10" ht="14.25" thickBot="1" x14ac:dyDescent="0.2">
      <c r="A116" t="s">
        <v>27</v>
      </c>
      <c r="E116" s="90" t="s">
        <v>40</v>
      </c>
      <c r="F116" s="91"/>
      <c r="G116" s="91"/>
      <c r="H116" s="92" t="str">
        <f>IF(C112=C39,"エラーなし","エラーあり")</f>
        <v>エラーなし</v>
      </c>
      <c r="I116" s="93"/>
    </row>
  </sheetData>
  <sheetProtection algorithmName="SHA-512" hashValue="/dVs6HmZpMKuwtWjmIfMwniY7H6usVcfAiLxItBKOUE3OWVmerryJuMAit14/MvNdPW4C2t/ZkXbi9Jddia15Q==" saltValue="PDL+CuE2MYB1AooUMi7jvg==" spinCount="100000" sheet="1" objects="1" scenarios="1"/>
  <mergeCells count="94">
    <mergeCell ref="O41:P41"/>
    <mergeCell ref="B73:B75"/>
    <mergeCell ref="C73:C75"/>
    <mergeCell ref="J73:J75"/>
    <mergeCell ref="B76:B77"/>
    <mergeCell ref="C76:C77"/>
    <mergeCell ref="J76:J77"/>
    <mergeCell ref="A7:B8"/>
    <mergeCell ref="C7:C8"/>
    <mergeCell ref="D7:I7"/>
    <mergeCell ref="J7:J8"/>
    <mergeCell ref="H8:I8"/>
    <mergeCell ref="A2:J2"/>
    <mergeCell ref="A3:C3"/>
    <mergeCell ref="D3:J3"/>
    <mergeCell ref="A4:C4"/>
    <mergeCell ref="D4:J4"/>
    <mergeCell ref="A33:B38"/>
    <mergeCell ref="C33:C38"/>
    <mergeCell ref="J33:J38"/>
    <mergeCell ref="A9:B13"/>
    <mergeCell ref="C9:C13"/>
    <mergeCell ref="J9:J13"/>
    <mergeCell ref="A14:B22"/>
    <mergeCell ref="C14:C22"/>
    <mergeCell ref="J14:J22"/>
    <mergeCell ref="A23:B31"/>
    <mergeCell ref="C23:C31"/>
    <mergeCell ref="J23:J31"/>
    <mergeCell ref="A32:B32"/>
    <mergeCell ref="D32:J32"/>
    <mergeCell ref="J66:J69"/>
    <mergeCell ref="B70:B72"/>
    <mergeCell ref="C70:C72"/>
    <mergeCell ref="J70:J72"/>
    <mergeCell ref="A39:B39"/>
    <mergeCell ref="D39:J39"/>
    <mergeCell ref="A46:B47"/>
    <mergeCell ref="C46:C47"/>
    <mergeCell ref="D46:I46"/>
    <mergeCell ref="J46:J47"/>
    <mergeCell ref="H47:I47"/>
    <mergeCell ref="H41:I41"/>
    <mergeCell ref="F41:G41"/>
    <mergeCell ref="B83:B84"/>
    <mergeCell ref="C83:C84"/>
    <mergeCell ref="J83:J84"/>
    <mergeCell ref="B85:B88"/>
    <mergeCell ref="A48:A82"/>
    <mergeCell ref="B48:B54"/>
    <mergeCell ref="C48:C54"/>
    <mergeCell ref="J48:J54"/>
    <mergeCell ref="B55:B60"/>
    <mergeCell ref="C55:C60"/>
    <mergeCell ref="J55:J60"/>
    <mergeCell ref="B61:B65"/>
    <mergeCell ref="C61:C65"/>
    <mergeCell ref="J61:J65"/>
    <mergeCell ref="B66:B69"/>
    <mergeCell ref="C66:C69"/>
    <mergeCell ref="B78:B79"/>
    <mergeCell ref="C78:C79"/>
    <mergeCell ref="J78:J79"/>
    <mergeCell ref="B80:B82"/>
    <mergeCell ref="C80:C82"/>
    <mergeCell ref="J80:J82"/>
    <mergeCell ref="J108:J111"/>
    <mergeCell ref="C85:C88"/>
    <mergeCell ref="J85:J88"/>
    <mergeCell ref="B95:B97"/>
    <mergeCell ref="C95:C97"/>
    <mergeCell ref="J95:J97"/>
    <mergeCell ref="B92:B93"/>
    <mergeCell ref="C92:C93"/>
    <mergeCell ref="J92:J93"/>
    <mergeCell ref="B89:B91"/>
    <mergeCell ref="C89:C91"/>
    <mergeCell ref="J89:J91"/>
    <mergeCell ref="A83:A111"/>
    <mergeCell ref="E116:G116"/>
    <mergeCell ref="H116:I116"/>
    <mergeCell ref="B102:B107"/>
    <mergeCell ref="C102:C107"/>
    <mergeCell ref="A112:B112"/>
    <mergeCell ref="D112:J112"/>
    <mergeCell ref="A113:B113"/>
    <mergeCell ref="D113:J114"/>
    <mergeCell ref="A114:B114"/>
    <mergeCell ref="B99:B100"/>
    <mergeCell ref="C99:C100"/>
    <mergeCell ref="J99:J100"/>
    <mergeCell ref="J102:J107"/>
    <mergeCell ref="B108:B111"/>
    <mergeCell ref="C108:C111"/>
  </mergeCells>
  <phoneticPr fontId="1"/>
  <conditionalFormatting sqref="H116:I116">
    <cfRule type="containsText" dxfId="1" priority="1" operator="containsText" text="エラーあり">
      <formula>NOT(ISERROR(SEARCH("エラーあり",H116)))</formula>
    </cfRule>
  </conditionalFormatting>
  <dataValidations count="1">
    <dataValidation type="list" allowBlank="1" showInputMessage="1" showErrorMessage="1" sqref="D4:J4" xr:uid="{D8DF0535-62ED-452B-9308-A8AA88380943}">
      <formula1>"文化芸術活動拡大事業,育成事業,大規模特別事業"</formula1>
    </dataValidation>
  </dataValidations>
  <pageMargins left="0.7" right="0.7" top="0.75" bottom="0.75" header="0.3" footer="0.3"/>
  <pageSetup paperSize="9" scale="79" orientation="portrait" r:id="rId1"/>
  <rowBreaks count="1" manualBreakCount="1">
    <brk id="4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9C03F-2D62-4E54-B63A-0CFF0439C499}">
  <dimension ref="A1:Q116"/>
  <sheetViews>
    <sheetView showGridLines="0" zoomScaleNormal="100" zoomScaleSheetLayoutView="100" workbookViewId="0">
      <selection activeCell="C14" sqref="C14:C22"/>
    </sheetView>
  </sheetViews>
  <sheetFormatPr defaultRowHeight="13.5" x14ac:dyDescent="0.15"/>
  <cols>
    <col min="1" max="1" width="9" style="148"/>
    <col min="2" max="2" width="17.375" style="148" bestFit="1" customWidth="1"/>
    <col min="3" max="3" width="14.625" style="148" customWidth="1"/>
    <col min="4" max="4" width="14.375" style="148" customWidth="1"/>
    <col min="5" max="6" width="5.25" style="148" bestFit="1" customWidth="1"/>
    <col min="7" max="7" width="9" style="148"/>
    <col min="8" max="8" width="2.5" style="148" bestFit="1" customWidth="1"/>
    <col min="9" max="9" width="16.875" style="148" customWidth="1"/>
    <col min="10" max="10" width="18.75" style="148" customWidth="1"/>
    <col min="11" max="11" width="9" style="148"/>
    <col min="12" max="12" width="9.25" style="148" bestFit="1" customWidth="1"/>
    <col min="13" max="13" width="9" style="148"/>
    <col min="14" max="14" width="9.25" style="148" bestFit="1" customWidth="1"/>
    <col min="15" max="16384" width="9" style="148"/>
  </cols>
  <sheetData>
    <row r="1" spans="1:10" x14ac:dyDescent="0.15">
      <c r="A1" t="s">
        <v>78</v>
      </c>
      <c r="B1"/>
      <c r="C1"/>
      <c r="D1"/>
      <c r="E1"/>
      <c r="F1"/>
      <c r="G1"/>
      <c r="H1"/>
      <c r="I1"/>
      <c r="J1"/>
    </row>
    <row r="2" spans="1:10" ht="21" x14ac:dyDescent="0.15">
      <c r="A2" s="136" t="s">
        <v>79</v>
      </c>
      <c r="B2" s="136"/>
      <c r="C2" s="136"/>
      <c r="D2" s="136"/>
      <c r="E2" s="136"/>
      <c r="F2" s="136"/>
      <c r="G2" s="136"/>
      <c r="H2" s="136"/>
      <c r="I2" s="136"/>
      <c r="J2" s="136"/>
    </row>
    <row r="3" spans="1:10" x14ac:dyDescent="0.15">
      <c r="A3" s="149" t="s">
        <v>16</v>
      </c>
      <c r="B3" s="149"/>
      <c r="C3" s="149"/>
      <c r="D3" s="150" t="s">
        <v>57</v>
      </c>
      <c r="E3" s="150"/>
      <c r="F3" s="150"/>
      <c r="G3" s="150"/>
      <c r="H3" s="150"/>
      <c r="I3" s="150"/>
      <c r="J3" s="150"/>
    </row>
    <row r="4" spans="1:10" x14ac:dyDescent="0.15">
      <c r="A4" s="149" t="s">
        <v>30</v>
      </c>
      <c r="B4" s="149"/>
      <c r="C4" s="149"/>
      <c r="D4" s="150" t="s">
        <v>56</v>
      </c>
      <c r="E4" s="150"/>
      <c r="F4" s="150"/>
      <c r="G4" s="150"/>
      <c r="H4" s="150"/>
      <c r="I4" s="150"/>
      <c r="J4" s="150"/>
    </row>
    <row r="6" spans="1:10" x14ac:dyDescent="0.15">
      <c r="A6" s="151" t="s">
        <v>24</v>
      </c>
    </row>
    <row r="7" spans="1:10" x14ac:dyDescent="0.15">
      <c r="A7" s="149" t="s">
        <v>0</v>
      </c>
      <c r="B7" s="149"/>
      <c r="C7" s="149" t="s">
        <v>1</v>
      </c>
      <c r="D7" s="149" t="s">
        <v>2</v>
      </c>
      <c r="E7" s="149"/>
      <c r="F7" s="149"/>
      <c r="G7" s="149"/>
      <c r="H7" s="149"/>
      <c r="I7" s="149"/>
      <c r="J7" s="149" t="s">
        <v>18</v>
      </c>
    </row>
    <row r="8" spans="1:10" x14ac:dyDescent="0.15">
      <c r="A8" s="149"/>
      <c r="B8" s="149"/>
      <c r="C8" s="149"/>
      <c r="D8" s="152" t="s">
        <v>0</v>
      </c>
      <c r="E8" s="152" t="s">
        <v>3</v>
      </c>
      <c r="F8" s="152" t="s">
        <v>4</v>
      </c>
      <c r="G8" s="152" t="s">
        <v>5</v>
      </c>
      <c r="H8" s="149" t="s">
        <v>1</v>
      </c>
      <c r="I8" s="149"/>
      <c r="J8" s="149"/>
    </row>
    <row r="9" spans="1:10" x14ac:dyDescent="0.15">
      <c r="A9" s="153" t="s">
        <v>7</v>
      </c>
      <c r="B9" s="153"/>
      <c r="C9" s="138">
        <f>SUM(I9:I13)</f>
        <v>52700</v>
      </c>
      <c r="D9" s="154" t="s">
        <v>41</v>
      </c>
      <c r="E9" s="51">
        <v>50</v>
      </c>
      <c r="F9" s="154" t="s">
        <v>44</v>
      </c>
      <c r="G9" s="52">
        <v>1000</v>
      </c>
      <c r="H9" s="155" t="s">
        <v>6</v>
      </c>
      <c r="I9" s="53">
        <f>E9*G9</f>
        <v>50000</v>
      </c>
      <c r="J9" s="156"/>
    </row>
    <row r="10" spans="1:10" x14ac:dyDescent="0.15">
      <c r="A10" s="153"/>
      <c r="B10" s="153"/>
      <c r="C10" s="139"/>
      <c r="D10" s="157" t="s">
        <v>42</v>
      </c>
      <c r="E10" s="54">
        <v>5</v>
      </c>
      <c r="F10" s="157" t="s">
        <v>44</v>
      </c>
      <c r="G10" s="55">
        <v>500</v>
      </c>
      <c r="H10" s="158" t="s">
        <v>6</v>
      </c>
      <c r="I10" s="56">
        <f t="shared" ref="I10:I13" si="0">E10*G10</f>
        <v>2500</v>
      </c>
      <c r="J10" s="159"/>
    </row>
    <row r="11" spans="1:10" x14ac:dyDescent="0.15">
      <c r="A11" s="153"/>
      <c r="B11" s="153"/>
      <c r="C11" s="139"/>
      <c r="D11" s="157" t="s">
        <v>43</v>
      </c>
      <c r="E11" s="54">
        <v>2</v>
      </c>
      <c r="F11" s="157" t="s">
        <v>44</v>
      </c>
      <c r="G11" s="55">
        <v>100</v>
      </c>
      <c r="H11" s="158" t="s">
        <v>6</v>
      </c>
      <c r="I11" s="56">
        <f t="shared" si="0"/>
        <v>200</v>
      </c>
      <c r="J11" s="159"/>
    </row>
    <row r="12" spans="1:10" x14ac:dyDescent="0.15">
      <c r="A12" s="153"/>
      <c r="B12" s="153"/>
      <c r="C12" s="139"/>
      <c r="D12" s="157"/>
      <c r="E12" s="54"/>
      <c r="F12" s="157"/>
      <c r="G12" s="55"/>
      <c r="H12" s="158" t="s">
        <v>6</v>
      </c>
      <c r="I12" s="56">
        <f t="shared" si="0"/>
        <v>0</v>
      </c>
      <c r="J12" s="159"/>
    </row>
    <row r="13" spans="1:10" x14ac:dyDescent="0.15">
      <c r="A13" s="153"/>
      <c r="B13" s="153"/>
      <c r="C13" s="141"/>
      <c r="D13" s="160"/>
      <c r="E13" s="57"/>
      <c r="F13" s="160"/>
      <c r="G13" s="58"/>
      <c r="H13" s="161" t="s">
        <v>6</v>
      </c>
      <c r="I13" s="59">
        <f t="shared" si="0"/>
        <v>0</v>
      </c>
      <c r="J13" s="162"/>
    </row>
    <row r="14" spans="1:10" x14ac:dyDescent="0.15">
      <c r="A14" s="153" t="s">
        <v>8</v>
      </c>
      <c r="B14" s="153"/>
      <c r="C14" s="138">
        <f>SUM(I14:I22)</f>
        <v>40000</v>
      </c>
      <c r="D14" s="154" t="s">
        <v>45</v>
      </c>
      <c r="E14" s="51">
        <v>1</v>
      </c>
      <c r="F14" s="154" t="s">
        <v>60</v>
      </c>
      <c r="G14" s="52">
        <v>10000</v>
      </c>
      <c r="H14" s="155" t="s">
        <v>6</v>
      </c>
      <c r="I14" s="53">
        <f>E14*G14</f>
        <v>10000</v>
      </c>
      <c r="J14" s="156"/>
    </row>
    <row r="15" spans="1:10" x14ac:dyDescent="0.15">
      <c r="A15" s="153"/>
      <c r="B15" s="153"/>
      <c r="C15" s="139"/>
      <c r="D15" s="157" t="s">
        <v>46</v>
      </c>
      <c r="E15" s="54">
        <v>1</v>
      </c>
      <c r="F15" s="157" t="s">
        <v>60</v>
      </c>
      <c r="G15" s="55">
        <v>30000</v>
      </c>
      <c r="H15" s="158" t="s">
        <v>6</v>
      </c>
      <c r="I15" s="56">
        <f t="shared" ref="I15:I30" si="1">E15*G15</f>
        <v>30000</v>
      </c>
      <c r="J15" s="159"/>
    </row>
    <row r="16" spans="1:10" x14ac:dyDescent="0.15">
      <c r="A16" s="153"/>
      <c r="B16" s="153"/>
      <c r="C16" s="139"/>
      <c r="D16" s="157"/>
      <c r="E16" s="54"/>
      <c r="F16" s="157"/>
      <c r="G16" s="55"/>
      <c r="H16" s="158" t="s">
        <v>6</v>
      </c>
      <c r="I16" s="56">
        <f t="shared" si="1"/>
        <v>0</v>
      </c>
      <c r="J16" s="159"/>
    </row>
    <row r="17" spans="1:10" x14ac:dyDescent="0.15">
      <c r="A17" s="153"/>
      <c r="B17" s="153"/>
      <c r="C17" s="139"/>
      <c r="D17" s="157"/>
      <c r="E17" s="54"/>
      <c r="F17" s="157"/>
      <c r="G17" s="55"/>
      <c r="H17" s="158" t="s">
        <v>6</v>
      </c>
      <c r="I17" s="56">
        <f t="shared" si="1"/>
        <v>0</v>
      </c>
      <c r="J17" s="159"/>
    </row>
    <row r="18" spans="1:10" x14ac:dyDescent="0.15">
      <c r="A18" s="153"/>
      <c r="B18" s="153"/>
      <c r="C18" s="139"/>
      <c r="D18" s="157"/>
      <c r="E18" s="54"/>
      <c r="F18" s="157"/>
      <c r="G18" s="55"/>
      <c r="H18" s="158" t="s">
        <v>6</v>
      </c>
      <c r="I18" s="56">
        <f t="shared" si="1"/>
        <v>0</v>
      </c>
      <c r="J18" s="159"/>
    </row>
    <row r="19" spans="1:10" x14ac:dyDescent="0.15">
      <c r="A19" s="153"/>
      <c r="B19" s="153"/>
      <c r="C19" s="139"/>
      <c r="D19" s="157"/>
      <c r="E19" s="54"/>
      <c r="F19" s="157"/>
      <c r="G19" s="55"/>
      <c r="H19" s="158" t="s">
        <v>6</v>
      </c>
      <c r="I19" s="56">
        <f t="shared" si="1"/>
        <v>0</v>
      </c>
      <c r="J19" s="159"/>
    </row>
    <row r="20" spans="1:10" x14ac:dyDescent="0.15">
      <c r="A20" s="153"/>
      <c r="B20" s="153"/>
      <c r="C20" s="139"/>
      <c r="D20" s="157"/>
      <c r="E20" s="54"/>
      <c r="F20" s="157"/>
      <c r="G20" s="55"/>
      <c r="H20" s="158" t="s">
        <v>6</v>
      </c>
      <c r="I20" s="56">
        <f t="shared" si="1"/>
        <v>0</v>
      </c>
      <c r="J20" s="159"/>
    </row>
    <row r="21" spans="1:10" x14ac:dyDescent="0.15">
      <c r="A21" s="153"/>
      <c r="B21" s="153"/>
      <c r="C21" s="139"/>
      <c r="D21" s="157"/>
      <c r="E21" s="54"/>
      <c r="F21" s="157"/>
      <c r="G21" s="55"/>
      <c r="H21" s="158" t="s">
        <v>6</v>
      </c>
      <c r="I21" s="56">
        <f t="shared" si="1"/>
        <v>0</v>
      </c>
      <c r="J21" s="159"/>
    </row>
    <row r="22" spans="1:10" x14ac:dyDescent="0.15">
      <c r="A22" s="153"/>
      <c r="B22" s="153"/>
      <c r="C22" s="141"/>
      <c r="D22" s="160"/>
      <c r="E22" s="57"/>
      <c r="F22" s="160"/>
      <c r="G22" s="58"/>
      <c r="H22" s="161" t="s">
        <v>6</v>
      </c>
      <c r="I22" s="59">
        <f t="shared" si="1"/>
        <v>0</v>
      </c>
      <c r="J22" s="162"/>
    </row>
    <row r="23" spans="1:10" x14ac:dyDescent="0.15">
      <c r="A23" s="163" t="s">
        <v>17</v>
      </c>
      <c r="B23" s="163"/>
      <c r="C23" s="138">
        <f>SUM(I23:I31)</f>
        <v>10000</v>
      </c>
      <c r="D23" s="154" t="s">
        <v>47</v>
      </c>
      <c r="E23" s="51">
        <v>1</v>
      </c>
      <c r="F23" s="154" t="s">
        <v>60</v>
      </c>
      <c r="G23" s="52">
        <v>10000</v>
      </c>
      <c r="H23" s="155" t="s">
        <v>6</v>
      </c>
      <c r="I23" s="53">
        <f>E23*G23</f>
        <v>10000</v>
      </c>
      <c r="J23" s="156"/>
    </row>
    <row r="24" spans="1:10" x14ac:dyDescent="0.15">
      <c r="A24" s="164"/>
      <c r="B24" s="164"/>
      <c r="C24" s="139"/>
      <c r="D24" s="165"/>
      <c r="E24" s="60"/>
      <c r="F24" s="165"/>
      <c r="G24" s="61"/>
      <c r="H24" s="166" t="s">
        <v>6</v>
      </c>
      <c r="I24" s="56">
        <f t="shared" si="1"/>
        <v>0</v>
      </c>
      <c r="J24" s="159"/>
    </row>
    <row r="25" spans="1:10" x14ac:dyDescent="0.15">
      <c r="A25" s="164"/>
      <c r="B25" s="164"/>
      <c r="C25" s="139"/>
      <c r="D25" s="165"/>
      <c r="E25" s="60"/>
      <c r="F25" s="165"/>
      <c r="G25" s="61"/>
      <c r="H25" s="166" t="s">
        <v>6</v>
      </c>
      <c r="I25" s="56">
        <f t="shared" si="1"/>
        <v>0</v>
      </c>
      <c r="J25" s="159"/>
    </row>
    <row r="26" spans="1:10" x14ac:dyDescent="0.15">
      <c r="A26" s="164"/>
      <c r="B26" s="164"/>
      <c r="C26" s="139"/>
      <c r="D26" s="165"/>
      <c r="E26" s="60"/>
      <c r="F26" s="165"/>
      <c r="G26" s="61"/>
      <c r="H26" s="166" t="s">
        <v>6</v>
      </c>
      <c r="I26" s="56">
        <f t="shared" si="1"/>
        <v>0</v>
      </c>
      <c r="J26" s="159"/>
    </row>
    <row r="27" spans="1:10" x14ac:dyDescent="0.15">
      <c r="A27" s="164"/>
      <c r="B27" s="164"/>
      <c r="C27" s="139"/>
      <c r="D27" s="165"/>
      <c r="E27" s="60"/>
      <c r="F27" s="165"/>
      <c r="G27" s="61"/>
      <c r="H27" s="166" t="s">
        <v>6</v>
      </c>
      <c r="I27" s="56">
        <f t="shared" si="1"/>
        <v>0</v>
      </c>
      <c r="J27" s="159"/>
    </row>
    <row r="28" spans="1:10" x14ac:dyDescent="0.15">
      <c r="A28" s="164"/>
      <c r="B28" s="164"/>
      <c r="C28" s="139"/>
      <c r="D28" s="165"/>
      <c r="E28" s="60"/>
      <c r="F28" s="165"/>
      <c r="G28" s="61"/>
      <c r="H28" s="166" t="s">
        <v>6</v>
      </c>
      <c r="I28" s="56">
        <f t="shared" si="1"/>
        <v>0</v>
      </c>
      <c r="J28" s="159"/>
    </row>
    <row r="29" spans="1:10" x14ac:dyDescent="0.15">
      <c r="A29" s="164"/>
      <c r="B29" s="164"/>
      <c r="C29" s="139"/>
      <c r="D29" s="165"/>
      <c r="E29" s="60"/>
      <c r="F29" s="165"/>
      <c r="G29" s="61"/>
      <c r="H29" s="166" t="s">
        <v>6</v>
      </c>
      <c r="I29" s="56">
        <f t="shared" si="1"/>
        <v>0</v>
      </c>
      <c r="J29" s="159"/>
    </row>
    <row r="30" spans="1:10" x14ac:dyDescent="0.15">
      <c r="A30" s="164"/>
      <c r="B30" s="164"/>
      <c r="C30" s="139"/>
      <c r="D30" s="165"/>
      <c r="E30" s="60"/>
      <c r="F30" s="165"/>
      <c r="G30" s="61"/>
      <c r="H30" s="166" t="s">
        <v>6</v>
      </c>
      <c r="I30" s="56">
        <f t="shared" si="1"/>
        <v>0</v>
      </c>
      <c r="J30" s="159"/>
    </row>
    <row r="31" spans="1:10" ht="14.25" thickBot="1" x14ac:dyDescent="0.2">
      <c r="A31" s="164"/>
      <c r="B31" s="164"/>
      <c r="C31" s="139"/>
      <c r="D31" s="167"/>
      <c r="E31" s="62"/>
      <c r="F31" s="167"/>
      <c r="G31" s="63"/>
      <c r="H31" s="168" t="s">
        <v>6</v>
      </c>
      <c r="I31" s="64">
        <f>E31*G31</f>
        <v>0</v>
      </c>
      <c r="J31" s="159"/>
    </row>
    <row r="32" spans="1:10" ht="14.25" thickBot="1" x14ac:dyDescent="0.2">
      <c r="A32" s="169" t="s">
        <v>19</v>
      </c>
      <c r="B32" s="170"/>
      <c r="C32" s="65">
        <f>SUM(C9:C31)</f>
        <v>102700</v>
      </c>
      <c r="D32" s="171"/>
      <c r="E32" s="172"/>
      <c r="F32" s="172"/>
      <c r="G32" s="172"/>
      <c r="H32" s="172"/>
      <c r="I32" s="172"/>
      <c r="J32" s="173"/>
    </row>
    <row r="33" spans="1:17" x14ac:dyDescent="0.15">
      <c r="A33" s="174" t="s">
        <v>25</v>
      </c>
      <c r="B33" s="174"/>
      <c r="C33" s="139">
        <f>SUM(I33:I38)</f>
        <v>174043</v>
      </c>
      <c r="D33" s="175" t="s">
        <v>74</v>
      </c>
      <c r="E33" s="66">
        <v>1</v>
      </c>
      <c r="F33" s="175" t="s">
        <v>60</v>
      </c>
      <c r="G33" s="67">
        <v>174043</v>
      </c>
      <c r="H33" s="176" t="s">
        <v>6</v>
      </c>
      <c r="I33" s="53">
        <f>E33*G33</f>
        <v>174043</v>
      </c>
      <c r="J33" s="159"/>
    </row>
    <row r="34" spans="1:17" x14ac:dyDescent="0.15">
      <c r="A34" s="174"/>
      <c r="B34" s="174"/>
      <c r="C34" s="139"/>
      <c r="D34" s="165"/>
      <c r="E34" s="60"/>
      <c r="F34" s="165"/>
      <c r="G34" s="61"/>
      <c r="H34" s="166" t="s">
        <v>6</v>
      </c>
      <c r="I34" s="56">
        <f t="shared" ref="I34:I38" si="2">E34*G34</f>
        <v>0</v>
      </c>
      <c r="J34" s="159"/>
    </row>
    <row r="35" spans="1:17" x14ac:dyDescent="0.15">
      <c r="A35" s="174"/>
      <c r="B35" s="174"/>
      <c r="C35" s="139"/>
      <c r="D35" s="165"/>
      <c r="E35" s="60"/>
      <c r="F35" s="165"/>
      <c r="G35" s="61"/>
      <c r="H35" s="166" t="s">
        <v>6</v>
      </c>
      <c r="I35" s="56">
        <f t="shared" si="2"/>
        <v>0</v>
      </c>
      <c r="J35" s="159"/>
    </row>
    <row r="36" spans="1:17" x14ac:dyDescent="0.15">
      <c r="A36" s="174"/>
      <c r="B36" s="174"/>
      <c r="C36" s="139"/>
      <c r="D36" s="165"/>
      <c r="E36" s="60"/>
      <c r="F36" s="165"/>
      <c r="G36" s="61"/>
      <c r="H36" s="166" t="s">
        <v>6</v>
      </c>
      <c r="I36" s="56">
        <f t="shared" si="2"/>
        <v>0</v>
      </c>
      <c r="J36" s="159"/>
    </row>
    <row r="37" spans="1:17" x14ac:dyDescent="0.15">
      <c r="A37" s="174"/>
      <c r="B37" s="174"/>
      <c r="C37" s="139"/>
      <c r="D37" s="165"/>
      <c r="E37" s="60"/>
      <c r="F37" s="165"/>
      <c r="G37" s="61"/>
      <c r="H37" s="166" t="s">
        <v>6</v>
      </c>
      <c r="I37" s="56">
        <f t="shared" si="2"/>
        <v>0</v>
      </c>
      <c r="J37" s="159"/>
    </row>
    <row r="38" spans="1:17" ht="14.25" thickBot="1" x14ac:dyDescent="0.2">
      <c r="A38" s="153"/>
      <c r="B38" s="153"/>
      <c r="C38" s="141"/>
      <c r="D38" s="160"/>
      <c r="E38" s="57"/>
      <c r="F38" s="160"/>
      <c r="G38" s="58"/>
      <c r="H38" s="161" t="s">
        <v>6</v>
      </c>
      <c r="I38" s="59">
        <f t="shared" si="2"/>
        <v>0</v>
      </c>
      <c r="J38" s="162"/>
    </row>
    <row r="39" spans="1:17" ht="14.25" thickBot="1" x14ac:dyDescent="0.2">
      <c r="A39" s="177" t="s">
        <v>28</v>
      </c>
      <c r="B39" s="178"/>
      <c r="C39" s="65">
        <f>C32+C33</f>
        <v>276743</v>
      </c>
      <c r="D39" s="171"/>
      <c r="E39" s="172"/>
      <c r="F39" s="172"/>
      <c r="G39" s="172"/>
      <c r="H39" s="172"/>
      <c r="I39" s="172"/>
      <c r="J39" s="173"/>
    </row>
    <row r="40" spans="1:17" ht="14.25" thickBot="1" x14ac:dyDescent="0.2">
      <c r="A40" s="179"/>
      <c r="B40" s="179"/>
      <c r="C40" s="85"/>
      <c r="D40" s="180"/>
      <c r="E40" s="180"/>
      <c r="F40" s="180"/>
      <c r="G40" s="180"/>
      <c r="H40" s="180"/>
      <c r="I40" s="180"/>
      <c r="J40" s="180"/>
    </row>
    <row r="41" spans="1:17" ht="36.75" customHeight="1" thickBot="1" x14ac:dyDescent="0.2">
      <c r="A41" s="181" t="s">
        <v>62</v>
      </c>
      <c r="B41" s="182"/>
      <c r="C41" s="86">
        <f>IF(H41&gt;=Q41,Q41,H41)</f>
        <v>157000</v>
      </c>
      <c r="D41" s="180"/>
      <c r="E41" s="180"/>
      <c r="F41" s="183" t="s">
        <v>75</v>
      </c>
      <c r="G41" s="184"/>
      <c r="H41" s="185">
        <v>157000</v>
      </c>
      <c r="I41" s="186"/>
      <c r="J41" s="180"/>
      <c r="K41" s="148">
        <f>ROUNDDOWN(IF(C113*2/3&gt;=C33,C33,C113*2/3),-3)</f>
        <v>157000</v>
      </c>
      <c r="L41" s="148">
        <f>IF(K41&gt;300000,300000,K41)</f>
        <v>157000</v>
      </c>
      <c r="M41" s="148">
        <f>IF(K41&gt;1500000,1500000,K41)</f>
        <v>157000</v>
      </c>
      <c r="O41" s="187" t="s">
        <v>76</v>
      </c>
      <c r="P41" s="187"/>
      <c r="Q41" s="188">
        <f>IF(D4="文化芸術活動拡大事業",L41,IF(D4="育成事業",L41,M41))</f>
        <v>157000</v>
      </c>
    </row>
    <row r="42" spans="1:17" x14ac:dyDescent="0.15">
      <c r="A42" s="179"/>
      <c r="B42" s="179"/>
      <c r="C42" s="85"/>
      <c r="D42" s="180"/>
      <c r="E42" s="180"/>
      <c r="F42" s="180"/>
      <c r="G42" s="180"/>
      <c r="H42" s="180"/>
      <c r="I42" s="180"/>
      <c r="J42" s="180"/>
    </row>
    <row r="43" spans="1:17" x14ac:dyDescent="0.15">
      <c r="A43" s="179"/>
      <c r="B43" s="179"/>
      <c r="C43" s="85"/>
      <c r="D43" s="180"/>
      <c r="E43" s="180"/>
      <c r="F43" s="180"/>
      <c r="G43" s="180"/>
      <c r="H43" s="180"/>
      <c r="I43" s="180"/>
      <c r="J43" s="180"/>
    </row>
    <row r="45" spans="1:17" x14ac:dyDescent="0.15">
      <c r="A45" s="151" t="s">
        <v>26</v>
      </c>
    </row>
    <row r="46" spans="1:17" x14ac:dyDescent="0.15">
      <c r="A46" s="149" t="s">
        <v>15</v>
      </c>
      <c r="B46" s="149"/>
      <c r="C46" s="149" t="s">
        <v>1</v>
      </c>
      <c r="D46" s="149" t="s">
        <v>2</v>
      </c>
      <c r="E46" s="149"/>
      <c r="F46" s="149"/>
      <c r="G46" s="149"/>
      <c r="H46" s="149"/>
      <c r="I46" s="149"/>
      <c r="J46" s="149" t="s">
        <v>18</v>
      </c>
    </row>
    <row r="47" spans="1:17" x14ac:dyDescent="0.15">
      <c r="A47" s="149"/>
      <c r="B47" s="149"/>
      <c r="C47" s="149"/>
      <c r="D47" s="152" t="s">
        <v>0</v>
      </c>
      <c r="E47" s="152" t="s">
        <v>3</v>
      </c>
      <c r="F47" s="152" t="s">
        <v>4</v>
      </c>
      <c r="G47" s="152" t="s">
        <v>5</v>
      </c>
      <c r="H47" s="149" t="s">
        <v>1</v>
      </c>
      <c r="I47" s="149"/>
      <c r="J47" s="149"/>
    </row>
    <row r="48" spans="1:17" x14ac:dyDescent="0.15">
      <c r="A48" s="149" t="s">
        <v>22</v>
      </c>
      <c r="B48" s="189" t="s">
        <v>9</v>
      </c>
      <c r="C48" s="138">
        <f>SUM(I48:I54)</f>
        <v>10000</v>
      </c>
      <c r="D48" s="154" t="s">
        <v>48</v>
      </c>
      <c r="E48" s="51">
        <v>1</v>
      </c>
      <c r="F48" s="154" t="s">
        <v>44</v>
      </c>
      <c r="G48" s="52">
        <v>10000</v>
      </c>
      <c r="H48" s="155" t="s">
        <v>6</v>
      </c>
      <c r="I48" s="53">
        <f>E48*G48</f>
        <v>10000</v>
      </c>
      <c r="J48" s="190"/>
    </row>
    <row r="49" spans="1:10" x14ac:dyDescent="0.15">
      <c r="A49" s="149"/>
      <c r="B49" s="189"/>
      <c r="C49" s="139"/>
      <c r="D49" s="175"/>
      <c r="E49" s="66"/>
      <c r="F49" s="175"/>
      <c r="G49" s="67"/>
      <c r="H49" s="155" t="s">
        <v>6</v>
      </c>
      <c r="I49" s="56">
        <f t="shared" ref="I49:I54" si="3">E49*G49</f>
        <v>0</v>
      </c>
      <c r="J49" s="191"/>
    </row>
    <row r="50" spans="1:10" x14ac:dyDescent="0.15">
      <c r="A50" s="149"/>
      <c r="B50" s="189"/>
      <c r="C50" s="139"/>
      <c r="D50" s="175"/>
      <c r="E50" s="66"/>
      <c r="F50" s="175"/>
      <c r="G50" s="67"/>
      <c r="H50" s="158" t="s">
        <v>6</v>
      </c>
      <c r="I50" s="56">
        <f t="shared" si="3"/>
        <v>0</v>
      </c>
      <c r="J50" s="191"/>
    </row>
    <row r="51" spans="1:10" x14ac:dyDescent="0.15">
      <c r="A51" s="149"/>
      <c r="B51" s="189"/>
      <c r="C51" s="139"/>
      <c r="D51" s="175"/>
      <c r="E51" s="66"/>
      <c r="F51" s="175"/>
      <c r="G51" s="67"/>
      <c r="H51" s="158" t="s">
        <v>6</v>
      </c>
      <c r="I51" s="56">
        <f t="shared" si="3"/>
        <v>0</v>
      </c>
      <c r="J51" s="191"/>
    </row>
    <row r="52" spans="1:10" x14ac:dyDescent="0.15">
      <c r="A52" s="149"/>
      <c r="B52" s="189"/>
      <c r="C52" s="139"/>
      <c r="D52" s="157"/>
      <c r="E52" s="54"/>
      <c r="F52" s="157"/>
      <c r="G52" s="55"/>
      <c r="H52" s="158" t="s">
        <v>6</v>
      </c>
      <c r="I52" s="56">
        <f t="shared" si="3"/>
        <v>0</v>
      </c>
      <c r="J52" s="191"/>
    </row>
    <row r="53" spans="1:10" x14ac:dyDescent="0.15">
      <c r="A53" s="149"/>
      <c r="B53" s="189"/>
      <c r="C53" s="139"/>
      <c r="D53" s="157"/>
      <c r="E53" s="54"/>
      <c r="F53" s="157"/>
      <c r="G53" s="55"/>
      <c r="H53" s="158" t="s">
        <v>6</v>
      </c>
      <c r="I53" s="56">
        <f t="shared" si="3"/>
        <v>0</v>
      </c>
      <c r="J53" s="191"/>
    </row>
    <row r="54" spans="1:10" x14ac:dyDescent="0.15">
      <c r="A54" s="149"/>
      <c r="B54" s="189"/>
      <c r="C54" s="141"/>
      <c r="D54" s="160"/>
      <c r="E54" s="57"/>
      <c r="F54" s="160"/>
      <c r="G54" s="58"/>
      <c r="H54" s="161" t="s">
        <v>6</v>
      </c>
      <c r="I54" s="59">
        <f t="shared" si="3"/>
        <v>0</v>
      </c>
      <c r="J54" s="192"/>
    </row>
    <row r="55" spans="1:10" x14ac:dyDescent="0.15">
      <c r="A55" s="149"/>
      <c r="B55" s="189" t="s">
        <v>10</v>
      </c>
      <c r="C55" s="138">
        <f>SUM(I55:I60)</f>
        <v>200000</v>
      </c>
      <c r="D55" s="154" t="s">
        <v>52</v>
      </c>
      <c r="E55" s="51">
        <v>2</v>
      </c>
      <c r="F55" s="154" t="s">
        <v>50</v>
      </c>
      <c r="G55" s="52">
        <v>100000</v>
      </c>
      <c r="H55" s="155" t="s">
        <v>6</v>
      </c>
      <c r="I55" s="53">
        <f>E55*G55</f>
        <v>200000</v>
      </c>
      <c r="J55" s="190"/>
    </row>
    <row r="56" spans="1:10" x14ac:dyDescent="0.15">
      <c r="A56" s="149"/>
      <c r="B56" s="189"/>
      <c r="C56" s="139"/>
      <c r="D56" s="175"/>
      <c r="E56" s="66"/>
      <c r="F56" s="175"/>
      <c r="G56" s="67"/>
      <c r="H56" s="158" t="s">
        <v>6</v>
      </c>
      <c r="I56" s="56">
        <f t="shared" ref="I56:I60" si="4">E56*G56</f>
        <v>0</v>
      </c>
      <c r="J56" s="191"/>
    </row>
    <row r="57" spans="1:10" x14ac:dyDescent="0.15">
      <c r="A57" s="149"/>
      <c r="B57" s="189"/>
      <c r="C57" s="139"/>
      <c r="D57" s="175"/>
      <c r="E57" s="66"/>
      <c r="F57" s="175"/>
      <c r="G57" s="67"/>
      <c r="H57" s="158" t="s">
        <v>6</v>
      </c>
      <c r="I57" s="56">
        <f t="shared" si="4"/>
        <v>0</v>
      </c>
      <c r="J57" s="191"/>
    </row>
    <row r="58" spans="1:10" x14ac:dyDescent="0.15">
      <c r="A58" s="149"/>
      <c r="B58" s="189"/>
      <c r="C58" s="139"/>
      <c r="D58" s="157"/>
      <c r="E58" s="54"/>
      <c r="F58" s="157"/>
      <c r="G58" s="55"/>
      <c r="H58" s="161" t="s">
        <v>6</v>
      </c>
      <c r="I58" s="56">
        <f t="shared" si="4"/>
        <v>0</v>
      </c>
      <c r="J58" s="191"/>
    </row>
    <row r="59" spans="1:10" x14ac:dyDescent="0.15">
      <c r="A59" s="149"/>
      <c r="B59" s="189"/>
      <c r="C59" s="139"/>
      <c r="D59" s="157"/>
      <c r="E59" s="54"/>
      <c r="F59" s="157"/>
      <c r="G59" s="55"/>
      <c r="H59" s="158" t="s">
        <v>6</v>
      </c>
      <c r="I59" s="56">
        <f t="shared" si="4"/>
        <v>0</v>
      </c>
      <c r="J59" s="191"/>
    </row>
    <row r="60" spans="1:10" x14ac:dyDescent="0.15">
      <c r="A60" s="149"/>
      <c r="B60" s="189"/>
      <c r="C60" s="141"/>
      <c r="D60" s="160"/>
      <c r="E60" s="57"/>
      <c r="F60" s="160"/>
      <c r="G60" s="58"/>
      <c r="H60" s="161" t="s">
        <v>6</v>
      </c>
      <c r="I60" s="59">
        <f t="shared" si="4"/>
        <v>0</v>
      </c>
      <c r="J60" s="192"/>
    </row>
    <row r="61" spans="1:10" x14ac:dyDescent="0.15">
      <c r="A61" s="149"/>
      <c r="B61" s="189" t="s">
        <v>11</v>
      </c>
      <c r="C61" s="138">
        <f>SUM(I61:I65)</f>
        <v>15000</v>
      </c>
      <c r="D61" s="154" t="s">
        <v>68</v>
      </c>
      <c r="E61" s="51">
        <v>500</v>
      </c>
      <c r="F61" s="154" t="s">
        <v>53</v>
      </c>
      <c r="G61" s="52">
        <v>30</v>
      </c>
      <c r="H61" s="155" t="s">
        <v>6</v>
      </c>
      <c r="I61" s="53">
        <f>E61*G61</f>
        <v>15000</v>
      </c>
      <c r="J61" s="190"/>
    </row>
    <row r="62" spans="1:10" x14ac:dyDescent="0.15">
      <c r="A62" s="149"/>
      <c r="B62" s="189"/>
      <c r="C62" s="139"/>
      <c r="D62" s="175"/>
      <c r="E62" s="66"/>
      <c r="F62" s="175"/>
      <c r="G62" s="67"/>
      <c r="H62" s="158" t="s">
        <v>6</v>
      </c>
      <c r="I62" s="56">
        <f t="shared" ref="I62:I93" si="5">E62*G62</f>
        <v>0</v>
      </c>
      <c r="J62" s="191"/>
    </row>
    <row r="63" spans="1:10" x14ac:dyDescent="0.15">
      <c r="A63" s="149"/>
      <c r="B63" s="189"/>
      <c r="C63" s="139"/>
      <c r="D63" s="157"/>
      <c r="E63" s="54"/>
      <c r="F63" s="157"/>
      <c r="G63" s="55"/>
      <c r="H63" s="158" t="s">
        <v>6</v>
      </c>
      <c r="I63" s="56">
        <f t="shared" si="5"/>
        <v>0</v>
      </c>
      <c r="J63" s="191"/>
    </row>
    <row r="64" spans="1:10" x14ac:dyDescent="0.15">
      <c r="A64" s="149"/>
      <c r="B64" s="189"/>
      <c r="C64" s="139"/>
      <c r="D64" s="157"/>
      <c r="E64" s="54"/>
      <c r="F64" s="157"/>
      <c r="G64" s="55"/>
      <c r="H64" s="158" t="s">
        <v>6</v>
      </c>
      <c r="I64" s="56">
        <f t="shared" si="5"/>
        <v>0</v>
      </c>
      <c r="J64" s="191"/>
    </row>
    <row r="65" spans="1:10" x14ac:dyDescent="0.15">
      <c r="A65" s="149"/>
      <c r="B65" s="189"/>
      <c r="C65" s="141"/>
      <c r="D65" s="160"/>
      <c r="E65" s="57"/>
      <c r="F65" s="160"/>
      <c r="G65" s="58"/>
      <c r="H65" s="161" t="s">
        <v>6</v>
      </c>
      <c r="I65" s="59">
        <f t="shared" si="5"/>
        <v>0</v>
      </c>
      <c r="J65" s="192"/>
    </row>
    <row r="66" spans="1:10" x14ac:dyDescent="0.15">
      <c r="A66" s="149"/>
      <c r="B66" s="189" t="s">
        <v>63</v>
      </c>
      <c r="C66" s="138">
        <f>SUM(I66:I69)</f>
        <v>10000</v>
      </c>
      <c r="D66" s="154" t="s">
        <v>51</v>
      </c>
      <c r="E66" s="51">
        <v>2</v>
      </c>
      <c r="F66" s="154" t="s">
        <v>44</v>
      </c>
      <c r="G66" s="52">
        <v>5000</v>
      </c>
      <c r="H66" s="155" t="s">
        <v>6</v>
      </c>
      <c r="I66" s="53">
        <f>E66*G66</f>
        <v>10000</v>
      </c>
      <c r="J66" s="190"/>
    </row>
    <row r="67" spans="1:10" x14ac:dyDescent="0.15">
      <c r="A67" s="149"/>
      <c r="B67" s="189"/>
      <c r="C67" s="139"/>
      <c r="D67" s="175"/>
      <c r="E67" s="66"/>
      <c r="F67" s="175"/>
      <c r="G67" s="67"/>
      <c r="H67" s="158" t="s">
        <v>6</v>
      </c>
      <c r="I67" s="56">
        <f t="shared" ref="I67" si="6">E67*G67</f>
        <v>0</v>
      </c>
      <c r="J67" s="191"/>
    </row>
    <row r="68" spans="1:10" x14ac:dyDescent="0.15">
      <c r="A68" s="149"/>
      <c r="B68" s="189"/>
      <c r="C68" s="139"/>
      <c r="D68" s="157"/>
      <c r="E68" s="54"/>
      <c r="F68" s="157"/>
      <c r="G68" s="55"/>
      <c r="H68" s="158" t="s">
        <v>6</v>
      </c>
      <c r="I68" s="56">
        <f t="shared" si="5"/>
        <v>0</v>
      </c>
      <c r="J68" s="191"/>
    </row>
    <row r="69" spans="1:10" x14ac:dyDescent="0.15">
      <c r="A69" s="149"/>
      <c r="B69" s="189"/>
      <c r="C69" s="141"/>
      <c r="D69" s="160"/>
      <c r="E69" s="57"/>
      <c r="F69" s="160"/>
      <c r="G69" s="58"/>
      <c r="H69" s="161" t="s">
        <v>6</v>
      </c>
      <c r="I69" s="59">
        <f t="shared" si="5"/>
        <v>0</v>
      </c>
      <c r="J69" s="192"/>
    </row>
    <row r="70" spans="1:10" x14ac:dyDescent="0.15">
      <c r="A70" s="149"/>
      <c r="B70" s="153" t="s">
        <v>13</v>
      </c>
      <c r="C70" s="138">
        <f>SUM(I70:I72)</f>
        <v>0</v>
      </c>
      <c r="D70" s="154"/>
      <c r="E70" s="51"/>
      <c r="F70" s="154"/>
      <c r="G70" s="52"/>
      <c r="H70" s="155" t="s">
        <v>6</v>
      </c>
      <c r="I70" s="53">
        <f>E70*G70</f>
        <v>0</v>
      </c>
      <c r="J70" s="190"/>
    </row>
    <row r="71" spans="1:10" x14ac:dyDescent="0.15">
      <c r="A71" s="149"/>
      <c r="B71" s="153"/>
      <c r="C71" s="139"/>
      <c r="D71" s="193"/>
      <c r="E71" s="68"/>
      <c r="F71" s="193"/>
      <c r="G71" s="69"/>
      <c r="H71" s="180" t="s">
        <v>31</v>
      </c>
      <c r="I71" s="56">
        <f t="shared" si="5"/>
        <v>0</v>
      </c>
      <c r="J71" s="191"/>
    </row>
    <row r="72" spans="1:10" x14ac:dyDescent="0.15">
      <c r="A72" s="149"/>
      <c r="B72" s="153"/>
      <c r="C72" s="141"/>
      <c r="D72" s="160"/>
      <c r="E72" s="57"/>
      <c r="F72" s="160"/>
      <c r="G72" s="58"/>
      <c r="H72" s="161" t="s">
        <v>6</v>
      </c>
      <c r="I72" s="59">
        <f t="shared" si="5"/>
        <v>0</v>
      </c>
      <c r="J72" s="192"/>
    </row>
    <row r="73" spans="1:10" x14ac:dyDescent="0.15">
      <c r="A73" s="149"/>
      <c r="B73" s="194" t="s">
        <v>36</v>
      </c>
      <c r="C73" s="138">
        <f>SUM(I73:I75)</f>
        <v>0</v>
      </c>
      <c r="D73" s="154"/>
      <c r="E73" s="51"/>
      <c r="F73" s="154"/>
      <c r="G73" s="52"/>
      <c r="H73" s="155" t="s">
        <v>6</v>
      </c>
      <c r="I73" s="53">
        <f>E73*G73</f>
        <v>0</v>
      </c>
      <c r="J73" s="190"/>
    </row>
    <row r="74" spans="1:10" x14ac:dyDescent="0.15">
      <c r="A74" s="149"/>
      <c r="B74" s="195"/>
      <c r="C74" s="139"/>
      <c r="D74" s="157"/>
      <c r="E74" s="54"/>
      <c r="F74" s="157"/>
      <c r="G74" s="55"/>
      <c r="H74" s="158" t="s">
        <v>6</v>
      </c>
      <c r="I74" s="56">
        <f t="shared" ref="I74:I75" si="7">E74*G74</f>
        <v>0</v>
      </c>
      <c r="J74" s="191"/>
    </row>
    <row r="75" spans="1:10" x14ac:dyDescent="0.15">
      <c r="A75" s="149"/>
      <c r="B75" s="174"/>
      <c r="C75" s="141"/>
      <c r="D75" s="160"/>
      <c r="E75" s="57"/>
      <c r="F75" s="160"/>
      <c r="G75" s="58"/>
      <c r="H75" s="161" t="s">
        <v>6</v>
      </c>
      <c r="I75" s="59">
        <f t="shared" si="7"/>
        <v>0</v>
      </c>
      <c r="J75" s="192"/>
    </row>
    <row r="76" spans="1:10" x14ac:dyDescent="0.15">
      <c r="A76" s="149"/>
      <c r="B76" s="153" t="s">
        <v>64</v>
      </c>
      <c r="C76" s="138">
        <f>SUM(I76:I77)</f>
        <v>1100</v>
      </c>
      <c r="D76" s="154" t="s">
        <v>59</v>
      </c>
      <c r="E76" s="51">
        <v>10</v>
      </c>
      <c r="F76" s="154" t="s">
        <v>53</v>
      </c>
      <c r="G76" s="52">
        <v>110</v>
      </c>
      <c r="H76" s="155" t="s">
        <v>6</v>
      </c>
      <c r="I76" s="53">
        <f>E76*G76</f>
        <v>1100</v>
      </c>
      <c r="J76" s="190"/>
    </row>
    <row r="77" spans="1:10" x14ac:dyDescent="0.15">
      <c r="A77" s="149"/>
      <c r="B77" s="153"/>
      <c r="C77" s="141"/>
      <c r="D77" s="160"/>
      <c r="E77" s="57"/>
      <c r="F77" s="160"/>
      <c r="G77" s="58"/>
      <c r="H77" s="161" t="s">
        <v>6</v>
      </c>
      <c r="I77" s="59">
        <f t="shared" ref="I77" si="8">E77*G77</f>
        <v>0</v>
      </c>
      <c r="J77" s="192"/>
    </row>
    <row r="78" spans="1:10" x14ac:dyDescent="0.15">
      <c r="A78" s="149"/>
      <c r="B78" s="153" t="s">
        <v>12</v>
      </c>
      <c r="C78" s="138">
        <f>SUM(I78:I79)</f>
        <v>0</v>
      </c>
      <c r="D78" s="154"/>
      <c r="E78" s="51"/>
      <c r="F78" s="154"/>
      <c r="G78" s="52"/>
      <c r="H78" s="155" t="s">
        <v>6</v>
      </c>
      <c r="I78" s="53">
        <f>E78*G78</f>
        <v>0</v>
      </c>
      <c r="J78" s="190"/>
    </row>
    <row r="79" spans="1:10" x14ac:dyDescent="0.15">
      <c r="A79" s="149"/>
      <c r="B79" s="153"/>
      <c r="C79" s="141"/>
      <c r="D79" s="160"/>
      <c r="E79" s="57"/>
      <c r="F79" s="160"/>
      <c r="G79" s="58"/>
      <c r="H79" s="161" t="s">
        <v>6</v>
      </c>
      <c r="I79" s="59">
        <f t="shared" si="5"/>
        <v>0</v>
      </c>
      <c r="J79" s="192"/>
    </row>
    <row r="80" spans="1:10" x14ac:dyDescent="0.15">
      <c r="A80" s="149"/>
      <c r="B80" s="153" t="s">
        <v>14</v>
      </c>
      <c r="C80" s="138">
        <f>SUM(I80:I82)</f>
        <v>356</v>
      </c>
      <c r="D80" s="154" t="s">
        <v>49</v>
      </c>
      <c r="E80" s="51">
        <v>2</v>
      </c>
      <c r="F80" s="154" t="s">
        <v>50</v>
      </c>
      <c r="G80" s="52">
        <v>178</v>
      </c>
      <c r="H80" s="155" t="s">
        <v>6</v>
      </c>
      <c r="I80" s="53">
        <f>E80*G80</f>
        <v>356</v>
      </c>
      <c r="J80" s="190"/>
    </row>
    <row r="81" spans="1:10" x14ac:dyDescent="0.15">
      <c r="A81" s="149"/>
      <c r="B81" s="153"/>
      <c r="C81" s="139"/>
      <c r="D81" s="157"/>
      <c r="E81" s="54"/>
      <c r="F81" s="157"/>
      <c r="G81" s="55"/>
      <c r="H81" s="158" t="s">
        <v>6</v>
      </c>
      <c r="I81" s="56">
        <f t="shared" si="5"/>
        <v>0</v>
      </c>
      <c r="J81" s="191"/>
    </row>
    <row r="82" spans="1:10" x14ac:dyDescent="0.15">
      <c r="A82" s="149"/>
      <c r="B82" s="153"/>
      <c r="C82" s="141"/>
      <c r="D82" s="160"/>
      <c r="E82" s="57"/>
      <c r="F82" s="160"/>
      <c r="G82" s="58"/>
      <c r="H82" s="161" t="s">
        <v>6</v>
      </c>
      <c r="I82" s="59">
        <f t="shared" si="5"/>
        <v>0</v>
      </c>
      <c r="J82" s="192"/>
    </row>
    <row r="83" spans="1:10" ht="13.5" customHeight="1" x14ac:dyDescent="0.15">
      <c r="A83" s="196" t="s">
        <v>23</v>
      </c>
      <c r="B83" s="194" t="s">
        <v>65</v>
      </c>
      <c r="C83" s="138">
        <f>SUM(I83:I84)</f>
        <v>0</v>
      </c>
      <c r="D83" s="154"/>
      <c r="E83" s="51"/>
      <c r="F83" s="154"/>
      <c r="G83" s="52"/>
      <c r="H83" s="155" t="s">
        <v>6</v>
      </c>
      <c r="I83" s="53">
        <f>E83*G83</f>
        <v>0</v>
      </c>
      <c r="J83" s="190"/>
    </row>
    <row r="84" spans="1:10" x14ac:dyDescent="0.15">
      <c r="A84" s="197"/>
      <c r="B84" s="174"/>
      <c r="C84" s="141"/>
      <c r="D84" s="160"/>
      <c r="E84" s="57"/>
      <c r="F84" s="160"/>
      <c r="G84" s="58"/>
      <c r="H84" s="161" t="s">
        <v>6</v>
      </c>
      <c r="I84" s="59">
        <f t="shared" si="5"/>
        <v>0</v>
      </c>
      <c r="J84" s="192"/>
    </row>
    <row r="85" spans="1:10" x14ac:dyDescent="0.15">
      <c r="A85" s="197"/>
      <c r="B85" s="198" t="s">
        <v>66</v>
      </c>
      <c r="C85" s="138">
        <f>SUM(I85:I88)</f>
        <v>15000</v>
      </c>
      <c r="D85" s="154" t="s">
        <v>70</v>
      </c>
      <c r="E85" s="51">
        <v>3</v>
      </c>
      <c r="F85" s="154" t="s">
        <v>71</v>
      </c>
      <c r="G85" s="52">
        <v>5000</v>
      </c>
      <c r="H85" s="155" t="s">
        <v>6</v>
      </c>
      <c r="I85" s="53">
        <f>E85*G85</f>
        <v>15000</v>
      </c>
      <c r="J85" s="190"/>
    </row>
    <row r="86" spans="1:10" x14ac:dyDescent="0.15">
      <c r="A86" s="197"/>
      <c r="B86" s="199"/>
      <c r="C86" s="139"/>
      <c r="D86" s="175"/>
      <c r="E86" s="66"/>
      <c r="F86" s="175"/>
      <c r="G86" s="67"/>
      <c r="H86" s="158" t="s">
        <v>6</v>
      </c>
      <c r="I86" s="56">
        <f t="shared" ref="I86:I88" si="9">E86*G86</f>
        <v>0</v>
      </c>
      <c r="J86" s="191"/>
    </row>
    <row r="87" spans="1:10" x14ac:dyDescent="0.15">
      <c r="A87" s="197"/>
      <c r="B87" s="199"/>
      <c r="C87" s="139"/>
      <c r="D87" s="157"/>
      <c r="E87" s="54"/>
      <c r="F87" s="157"/>
      <c r="G87" s="55"/>
      <c r="H87" s="158" t="s">
        <v>6</v>
      </c>
      <c r="I87" s="56">
        <f t="shared" si="9"/>
        <v>0</v>
      </c>
      <c r="J87" s="191"/>
    </row>
    <row r="88" spans="1:10" x14ac:dyDescent="0.15">
      <c r="A88" s="197"/>
      <c r="B88" s="200"/>
      <c r="C88" s="141"/>
      <c r="D88" s="160"/>
      <c r="E88" s="57"/>
      <c r="F88" s="160"/>
      <c r="G88" s="58"/>
      <c r="H88" s="161" t="s">
        <v>6</v>
      </c>
      <c r="I88" s="59">
        <f t="shared" si="9"/>
        <v>0</v>
      </c>
      <c r="J88" s="192"/>
    </row>
    <row r="89" spans="1:10" x14ac:dyDescent="0.15">
      <c r="A89" s="197"/>
      <c r="B89" s="194" t="s">
        <v>32</v>
      </c>
      <c r="C89" s="138">
        <f>SUM(I89:I91)</f>
        <v>387</v>
      </c>
      <c r="D89" s="154" t="s">
        <v>58</v>
      </c>
      <c r="E89" s="51">
        <v>3</v>
      </c>
      <c r="F89" s="154" t="s">
        <v>54</v>
      </c>
      <c r="G89" s="52">
        <v>129</v>
      </c>
      <c r="H89" s="155" t="s">
        <v>6</v>
      </c>
      <c r="I89" s="53">
        <f>E89*G89</f>
        <v>387</v>
      </c>
      <c r="J89" s="190"/>
    </row>
    <row r="90" spans="1:10" x14ac:dyDescent="0.15">
      <c r="A90" s="197"/>
      <c r="B90" s="195"/>
      <c r="C90" s="139"/>
      <c r="D90" s="157"/>
      <c r="E90" s="54"/>
      <c r="F90" s="157"/>
      <c r="G90" s="55"/>
      <c r="H90" s="158" t="s">
        <v>6</v>
      </c>
      <c r="I90" s="56">
        <f t="shared" si="5"/>
        <v>0</v>
      </c>
      <c r="J90" s="191"/>
    </row>
    <row r="91" spans="1:10" x14ac:dyDescent="0.15">
      <c r="A91" s="197"/>
      <c r="B91" s="174"/>
      <c r="C91" s="141"/>
      <c r="D91" s="160"/>
      <c r="E91" s="57"/>
      <c r="F91" s="160"/>
      <c r="G91" s="58"/>
      <c r="H91" s="161" t="s">
        <v>6</v>
      </c>
      <c r="I91" s="59">
        <f t="shared" si="5"/>
        <v>0</v>
      </c>
      <c r="J91" s="192"/>
    </row>
    <row r="92" spans="1:10" x14ac:dyDescent="0.15">
      <c r="A92" s="197"/>
      <c r="B92" s="194" t="s">
        <v>33</v>
      </c>
      <c r="C92" s="138">
        <f>SUM(I92:I93)</f>
        <v>0</v>
      </c>
      <c r="D92" s="154"/>
      <c r="E92" s="51"/>
      <c r="F92" s="154"/>
      <c r="G92" s="52"/>
      <c r="H92" s="155" t="s">
        <v>6</v>
      </c>
      <c r="I92" s="53">
        <f>E92*G92</f>
        <v>0</v>
      </c>
      <c r="J92" s="190"/>
    </row>
    <row r="93" spans="1:10" x14ac:dyDescent="0.15">
      <c r="A93" s="197"/>
      <c r="B93" s="174"/>
      <c r="C93" s="141"/>
      <c r="D93" s="160"/>
      <c r="E93" s="57"/>
      <c r="F93" s="160"/>
      <c r="G93" s="58"/>
      <c r="H93" s="161" t="s">
        <v>6</v>
      </c>
      <c r="I93" s="59">
        <f t="shared" si="5"/>
        <v>0</v>
      </c>
      <c r="J93" s="192"/>
    </row>
    <row r="94" spans="1:10" x14ac:dyDescent="0.15">
      <c r="A94" s="197"/>
      <c r="B94" s="201" t="s">
        <v>34</v>
      </c>
      <c r="C94" s="70">
        <f>I94</f>
        <v>0</v>
      </c>
      <c r="D94" s="202"/>
      <c r="E94" s="71"/>
      <c r="F94" s="202"/>
      <c r="G94" s="72"/>
      <c r="H94" s="203" t="s">
        <v>6</v>
      </c>
      <c r="I94" s="73">
        <f>E94*G94</f>
        <v>0</v>
      </c>
      <c r="J94" s="204"/>
    </row>
    <row r="95" spans="1:10" x14ac:dyDescent="0.15">
      <c r="A95" s="197"/>
      <c r="B95" s="194" t="s">
        <v>35</v>
      </c>
      <c r="C95" s="138">
        <f>SUM(I95:I97)</f>
        <v>23690</v>
      </c>
      <c r="D95" s="154" t="s">
        <v>55</v>
      </c>
      <c r="E95" s="51">
        <v>1</v>
      </c>
      <c r="F95" s="154" t="s">
        <v>60</v>
      </c>
      <c r="G95" s="52">
        <v>3690</v>
      </c>
      <c r="H95" s="155" t="s">
        <v>6</v>
      </c>
      <c r="I95" s="53">
        <f>E95*G95</f>
        <v>3690</v>
      </c>
      <c r="J95" s="190"/>
    </row>
    <row r="96" spans="1:10" x14ac:dyDescent="0.15">
      <c r="A96" s="197"/>
      <c r="B96" s="195"/>
      <c r="C96" s="139"/>
      <c r="D96" s="157" t="s">
        <v>61</v>
      </c>
      <c r="E96" s="54">
        <v>1</v>
      </c>
      <c r="F96" s="157" t="s">
        <v>60</v>
      </c>
      <c r="G96" s="55">
        <v>20000</v>
      </c>
      <c r="H96" s="158" t="s">
        <v>6</v>
      </c>
      <c r="I96" s="56">
        <f t="shared" ref="I96:I97" si="10">E96*G96</f>
        <v>20000</v>
      </c>
      <c r="J96" s="191"/>
    </row>
    <row r="97" spans="1:10" x14ac:dyDescent="0.15">
      <c r="A97" s="197"/>
      <c r="B97" s="174"/>
      <c r="C97" s="141"/>
      <c r="D97" s="160"/>
      <c r="E97" s="57"/>
      <c r="F97" s="160"/>
      <c r="G97" s="58"/>
      <c r="H97" s="161" t="s">
        <v>6</v>
      </c>
      <c r="I97" s="59">
        <f t="shared" si="10"/>
        <v>0</v>
      </c>
      <c r="J97" s="192"/>
    </row>
    <row r="98" spans="1:10" x14ac:dyDescent="0.15">
      <c r="A98" s="197"/>
      <c r="B98" s="205" t="s">
        <v>69</v>
      </c>
      <c r="C98" s="70">
        <f>I98</f>
        <v>0</v>
      </c>
      <c r="D98" s="202"/>
      <c r="E98" s="71"/>
      <c r="F98" s="202"/>
      <c r="G98" s="72"/>
      <c r="H98" s="203" t="s">
        <v>6</v>
      </c>
      <c r="I98" s="73">
        <f>E98*G98</f>
        <v>0</v>
      </c>
      <c r="J98" s="204"/>
    </row>
    <row r="99" spans="1:10" x14ac:dyDescent="0.15">
      <c r="A99" s="197"/>
      <c r="B99" s="194" t="s">
        <v>67</v>
      </c>
      <c r="C99" s="138">
        <f>SUM(I99:I100)</f>
        <v>0</v>
      </c>
      <c r="D99" s="154"/>
      <c r="E99" s="51"/>
      <c r="F99" s="154"/>
      <c r="G99" s="52"/>
      <c r="H99" s="155" t="s">
        <v>6</v>
      </c>
      <c r="I99" s="53">
        <f>E99*G99</f>
        <v>0</v>
      </c>
      <c r="J99" s="190"/>
    </row>
    <row r="100" spans="1:10" x14ac:dyDescent="0.15">
      <c r="A100" s="197"/>
      <c r="B100" s="174"/>
      <c r="C100" s="141"/>
      <c r="D100" s="160"/>
      <c r="E100" s="57"/>
      <c r="F100" s="160"/>
      <c r="G100" s="58"/>
      <c r="H100" s="161" t="s">
        <v>6</v>
      </c>
      <c r="I100" s="59">
        <f t="shared" ref="I100" si="11">E100*G100</f>
        <v>0</v>
      </c>
      <c r="J100" s="192"/>
    </row>
    <row r="101" spans="1:10" ht="27" x14ac:dyDescent="0.15">
      <c r="A101" s="197"/>
      <c r="B101" s="205" t="s">
        <v>37</v>
      </c>
      <c r="C101" s="70">
        <f>I101</f>
        <v>880</v>
      </c>
      <c r="D101" s="202" t="s">
        <v>72</v>
      </c>
      <c r="E101" s="71">
        <v>1</v>
      </c>
      <c r="F101" s="202" t="s">
        <v>60</v>
      </c>
      <c r="G101" s="72">
        <v>880</v>
      </c>
      <c r="H101" s="203" t="s">
        <v>6</v>
      </c>
      <c r="I101" s="73">
        <f>E101*G101</f>
        <v>880</v>
      </c>
      <c r="J101" s="204" t="s">
        <v>73</v>
      </c>
    </row>
    <row r="102" spans="1:10" x14ac:dyDescent="0.15">
      <c r="A102" s="197"/>
      <c r="B102" s="164" t="s">
        <v>38</v>
      </c>
      <c r="C102" s="138">
        <f>SUM(I102:I107)</f>
        <v>330</v>
      </c>
      <c r="D102" s="154" t="s">
        <v>77</v>
      </c>
      <c r="E102" s="51">
        <v>3</v>
      </c>
      <c r="F102" s="154" t="s">
        <v>54</v>
      </c>
      <c r="G102" s="52">
        <v>110</v>
      </c>
      <c r="H102" s="155" t="s">
        <v>6</v>
      </c>
      <c r="I102" s="53">
        <f>E102*G102</f>
        <v>330</v>
      </c>
      <c r="J102" s="190"/>
    </row>
    <row r="103" spans="1:10" x14ac:dyDescent="0.15">
      <c r="A103" s="197"/>
      <c r="B103" s="206"/>
      <c r="C103" s="139"/>
      <c r="D103" s="175"/>
      <c r="E103" s="66"/>
      <c r="F103" s="175"/>
      <c r="G103" s="67"/>
      <c r="H103" s="158" t="s">
        <v>6</v>
      </c>
      <c r="I103" s="56">
        <f t="shared" ref="I103:I107" si="12">E103*G103</f>
        <v>0</v>
      </c>
      <c r="J103" s="191"/>
    </row>
    <row r="104" spans="1:10" x14ac:dyDescent="0.15">
      <c r="A104" s="197"/>
      <c r="B104" s="206"/>
      <c r="C104" s="139"/>
      <c r="D104" s="175"/>
      <c r="E104" s="66"/>
      <c r="F104" s="175"/>
      <c r="G104" s="67"/>
      <c r="H104" s="158" t="s">
        <v>6</v>
      </c>
      <c r="I104" s="56">
        <f t="shared" si="12"/>
        <v>0</v>
      </c>
      <c r="J104" s="191"/>
    </row>
    <row r="105" spans="1:10" x14ac:dyDescent="0.15">
      <c r="A105" s="197"/>
      <c r="B105" s="206"/>
      <c r="C105" s="139"/>
      <c r="D105" s="157"/>
      <c r="E105" s="54"/>
      <c r="F105" s="157"/>
      <c r="G105" s="55"/>
      <c r="H105" s="158" t="s">
        <v>6</v>
      </c>
      <c r="I105" s="56">
        <f t="shared" si="12"/>
        <v>0</v>
      </c>
      <c r="J105" s="191"/>
    </row>
    <row r="106" spans="1:10" x14ac:dyDescent="0.15">
      <c r="A106" s="197"/>
      <c r="B106" s="206"/>
      <c r="C106" s="139"/>
      <c r="D106" s="157"/>
      <c r="E106" s="54"/>
      <c r="F106" s="157"/>
      <c r="G106" s="55"/>
      <c r="H106" s="158" t="s">
        <v>6</v>
      </c>
      <c r="I106" s="56">
        <f t="shared" si="12"/>
        <v>0</v>
      </c>
      <c r="J106" s="191"/>
    </row>
    <row r="107" spans="1:10" x14ac:dyDescent="0.15">
      <c r="A107" s="197"/>
      <c r="B107" s="207"/>
      <c r="C107" s="141"/>
      <c r="D107" s="160"/>
      <c r="E107" s="57"/>
      <c r="F107" s="160"/>
      <c r="G107" s="58"/>
      <c r="H107" s="161" t="s">
        <v>6</v>
      </c>
      <c r="I107" s="59">
        <f t="shared" si="12"/>
        <v>0</v>
      </c>
      <c r="J107" s="192"/>
    </row>
    <row r="108" spans="1:10" x14ac:dyDescent="0.15">
      <c r="A108" s="197"/>
      <c r="B108" s="194" t="s">
        <v>39</v>
      </c>
      <c r="C108" s="138">
        <f>SUM(I108:I111)</f>
        <v>0</v>
      </c>
      <c r="D108" s="154"/>
      <c r="E108" s="51"/>
      <c r="F108" s="154"/>
      <c r="G108" s="52"/>
      <c r="H108" s="155" t="s">
        <v>31</v>
      </c>
      <c r="I108" s="53">
        <f>E108*G108</f>
        <v>0</v>
      </c>
      <c r="J108" s="190"/>
    </row>
    <row r="109" spans="1:10" x14ac:dyDescent="0.15">
      <c r="A109" s="197"/>
      <c r="B109" s="195"/>
      <c r="C109" s="139"/>
      <c r="D109" s="157"/>
      <c r="E109" s="54"/>
      <c r="F109" s="157"/>
      <c r="G109" s="55"/>
      <c r="H109" s="158" t="s">
        <v>31</v>
      </c>
      <c r="I109" s="56">
        <f t="shared" ref="I109:I110" si="13">E109*G109</f>
        <v>0</v>
      </c>
      <c r="J109" s="191"/>
    </row>
    <row r="110" spans="1:10" x14ac:dyDescent="0.15">
      <c r="A110" s="197"/>
      <c r="B110" s="195"/>
      <c r="C110" s="139"/>
      <c r="D110" s="157"/>
      <c r="E110" s="54"/>
      <c r="F110" s="157"/>
      <c r="G110" s="55"/>
      <c r="H110" s="158" t="s">
        <v>31</v>
      </c>
      <c r="I110" s="56">
        <f t="shared" si="13"/>
        <v>0</v>
      </c>
      <c r="J110" s="191"/>
    </row>
    <row r="111" spans="1:10" ht="14.25" thickBot="1" x14ac:dyDescent="0.2">
      <c r="A111" s="208"/>
      <c r="B111" s="209"/>
      <c r="C111" s="140"/>
      <c r="D111" s="210"/>
      <c r="E111" s="74"/>
      <c r="F111" s="210"/>
      <c r="G111" s="75"/>
      <c r="H111" s="211" t="s">
        <v>31</v>
      </c>
      <c r="I111" s="76">
        <f>E111*G111</f>
        <v>0</v>
      </c>
      <c r="J111" s="212"/>
    </row>
    <row r="112" spans="1:10" ht="14.25" thickBot="1" x14ac:dyDescent="0.2">
      <c r="A112" s="177" t="s">
        <v>29</v>
      </c>
      <c r="B112" s="178"/>
      <c r="C112" s="65">
        <f>C113+C114</f>
        <v>276743</v>
      </c>
      <c r="D112" s="171"/>
      <c r="E112" s="172"/>
      <c r="F112" s="172"/>
      <c r="G112" s="172"/>
      <c r="H112" s="172"/>
      <c r="I112" s="172"/>
      <c r="J112" s="173"/>
    </row>
    <row r="113" spans="1:10" x14ac:dyDescent="0.15">
      <c r="A113" s="213" t="s">
        <v>20</v>
      </c>
      <c r="B113" s="214"/>
      <c r="C113" s="77">
        <f>SUM(C48:C82)</f>
        <v>236456</v>
      </c>
      <c r="D113" s="215"/>
      <c r="E113" s="216"/>
      <c r="F113" s="216"/>
      <c r="G113" s="216"/>
      <c r="H113" s="216"/>
      <c r="I113" s="216"/>
      <c r="J113" s="217"/>
    </row>
    <row r="114" spans="1:10" ht="14.25" thickBot="1" x14ac:dyDescent="0.2">
      <c r="A114" s="218" t="s">
        <v>21</v>
      </c>
      <c r="B114" s="219"/>
      <c r="C114" s="78">
        <f>SUM(C83:C111)</f>
        <v>40287</v>
      </c>
      <c r="D114" s="220"/>
      <c r="E114" s="221"/>
      <c r="F114" s="221"/>
      <c r="G114" s="221"/>
      <c r="H114" s="221"/>
      <c r="I114" s="221"/>
      <c r="J114" s="222"/>
    </row>
    <row r="115" spans="1:10" ht="14.25" thickBot="1" x14ac:dyDescent="0.2"/>
    <row r="116" spans="1:10" ht="14.25" thickBot="1" x14ac:dyDescent="0.2">
      <c r="A116" s="148" t="s">
        <v>27</v>
      </c>
      <c r="E116" s="223" t="s">
        <v>40</v>
      </c>
      <c r="F116" s="224"/>
      <c r="G116" s="224"/>
      <c r="H116" s="225" t="str">
        <f>IF(C112=C39,"エラーなし","エラーあり")</f>
        <v>エラーなし</v>
      </c>
      <c r="I116" s="226"/>
    </row>
  </sheetData>
  <sheetProtection algorithmName="SHA-512" hashValue="LjX8gmBnyLZFVV9E7zTQVYyYpo47KDb3pjY12gXn/RHOgRzIlxajX9SNOalSjeEXYte05Lh/st/QZto38nJ3JQ==" saltValue="nEoB8ZeTNAWg+VRW7Vdw2Q==" spinCount="100000" sheet="1" objects="1" scenarios="1"/>
  <mergeCells count="94">
    <mergeCell ref="E116:G116"/>
    <mergeCell ref="H116:I116"/>
    <mergeCell ref="B108:B111"/>
    <mergeCell ref="C108:C111"/>
    <mergeCell ref="J108:J111"/>
    <mergeCell ref="A112:B112"/>
    <mergeCell ref="D112:J112"/>
    <mergeCell ref="A113:B113"/>
    <mergeCell ref="D113:J114"/>
    <mergeCell ref="A114:B114"/>
    <mergeCell ref="B99:B100"/>
    <mergeCell ref="C99:C100"/>
    <mergeCell ref="J99:J100"/>
    <mergeCell ref="B102:B107"/>
    <mergeCell ref="C102:C107"/>
    <mergeCell ref="J102:J107"/>
    <mergeCell ref="B92:B93"/>
    <mergeCell ref="C92:C93"/>
    <mergeCell ref="J92:J93"/>
    <mergeCell ref="B95:B97"/>
    <mergeCell ref="C95:C97"/>
    <mergeCell ref="J95:J97"/>
    <mergeCell ref="A83:A111"/>
    <mergeCell ref="B83:B84"/>
    <mergeCell ref="C83:C84"/>
    <mergeCell ref="J83:J84"/>
    <mergeCell ref="B85:B88"/>
    <mergeCell ref="C85:C88"/>
    <mergeCell ref="J85:J88"/>
    <mergeCell ref="B89:B91"/>
    <mergeCell ref="C89:C91"/>
    <mergeCell ref="J89:J91"/>
    <mergeCell ref="B78:B79"/>
    <mergeCell ref="C78:C79"/>
    <mergeCell ref="J78:J79"/>
    <mergeCell ref="B80:B82"/>
    <mergeCell ref="C80:C82"/>
    <mergeCell ref="J80:J82"/>
    <mergeCell ref="B73:B75"/>
    <mergeCell ref="C73:C75"/>
    <mergeCell ref="J73:J75"/>
    <mergeCell ref="B76:B77"/>
    <mergeCell ref="C76:C77"/>
    <mergeCell ref="J76:J77"/>
    <mergeCell ref="B66:B69"/>
    <mergeCell ref="C66:C69"/>
    <mergeCell ref="J66:J69"/>
    <mergeCell ref="B70:B72"/>
    <mergeCell ref="C70:C72"/>
    <mergeCell ref="J70:J72"/>
    <mergeCell ref="A48:A82"/>
    <mergeCell ref="B48:B54"/>
    <mergeCell ref="C48:C54"/>
    <mergeCell ref="J48:J54"/>
    <mergeCell ref="B55:B60"/>
    <mergeCell ref="C55:C60"/>
    <mergeCell ref="J55:J60"/>
    <mergeCell ref="B61:B65"/>
    <mergeCell ref="C61:C65"/>
    <mergeCell ref="J61:J65"/>
    <mergeCell ref="A39:B39"/>
    <mergeCell ref="D39:J39"/>
    <mergeCell ref="F41:G41"/>
    <mergeCell ref="H41:I41"/>
    <mergeCell ref="O41:P41"/>
    <mergeCell ref="A46:B47"/>
    <mergeCell ref="C46:C47"/>
    <mergeCell ref="D46:I46"/>
    <mergeCell ref="J46:J47"/>
    <mergeCell ref="H47:I47"/>
    <mergeCell ref="A23:B31"/>
    <mergeCell ref="C23:C31"/>
    <mergeCell ref="J23:J31"/>
    <mergeCell ref="A32:B32"/>
    <mergeCell ref="D32:J32"/>
    <mergeCell ref="A33:B38"/>
    <mergeCell ref="C33:C38"/>
    <mergeCell ref="J33:J38"/>
    <mergeCell ref="A9:B13"/>
    <mergeCell ref="C9:C13"/>
    <mergeCell ref="J9:J13"/>
    <mergeCell ref="A14:B22"/>
    <mergeCell ref="C14:C22"/>
    <mergeCell ref="J14:J22"/>
    <mergeCell ref="A2:J2"/>
    <mergeCell ref="A3:C3"/>
    <mergeCell ref="D3:J3"/>
    <mergeCell ref="A4:C4"/>
    <mergeCell ref="D4:J4"/>
    <mergeCell ref="A7:B8"/>
    <mergeCell ref="C7:C8"/>
    <mergeCell ref="D7:I7"/>
    <mergeCell ref="J7:J8"/>
    <mergeCell ref="H8:I8"/>
  </mergeCells>
  <phoneticPr fontId="1"/>
  <conditionalFormatting sqref="H116:I116">
    <cfRule type="containsText" dxfId="0" priority="1" operator="containsText" text="エラーあり">
      <formula>NOT(ISERROR(SEARCH("エラーあり",H116)))</formula>
    </cfRule>
  </conditionalFormatting>
  <dataValidations count="1">
    <dataValidation type="list" allowBlank="1" showInputMessage="1" showErrorMessage="1" sqref="D4:J4" xr:uid="{77DC23EE-1D4F-4342-9498-5A4BD7CB6613}">
      <formula1>"文化芸術活動拡大事業,育成事業,大規模特別事業"</formula1>
    </dataValidation>
  </dataValidations>
  <pageMargins left="0.7" right="0.7" top="0.75" bottom="0.75" header="0.3" footer="0.3"/>
  <pageSetup paperSize="9" scale="79" orientation="portrait" r:id="rId1"/>
  <rowBreaks count="1" manualBreakCount="1">
    <brk id="44"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予算書</vt:lpstr>
      <vt:lpstr>記入例</vt:lpstr>
      <vt:lpstr>記入例!Print_Area</vt:lpstr>
      <vt:lpstr>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藤﨑　孔道</dc:creator>
  <cp:lastModifiedBy>藤﨑　孔道</cp:lastModifiedBy>
  <cp:lastPrinted>2026-03-25T10:40:18Z</cp:lastPrinted>
  <dcterms:created xsi:type="dcterms:W3CDTF">2025-12-03T10:00:14Z</dcterms:created>
  <dcterms:modified xsi:type="dcterms:W3CDTF">2026-03-26T09:10:59Z</dcterms:modified>
</cp:coreProperties>
</file>