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係\13 財政状況資料集（レーダーチャート）\R01決算\04 公表用\"/>
    </mc:Choice>
  </mc:AlternateContent>
  <bookViews>
    <workbookView xWindow="0" yWindow="0" windowWidth="15360" windowHeight="7635" tabRatio="890" firstSheet="10"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<sst xmlns="http://schemas.openxmlformats.org/spreadsheetml/2006/main" count="1092" uniqueCount="620">
  <si>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</si>
  <si>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</si>
  <si>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</si>
  <si>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</si>
  <si>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</si>
  <si>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</si>
  <si>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</si>
  <si>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</si>
  <si>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</si>
  <si>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</si>
  <si>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</si>
  <si>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</si>
  <si>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</si>
  <si>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</si>
  <si>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</si>
  <si>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</si>
  <si>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</si>
  <si>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</si>
  <si>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</si>
  <si>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</si>
  <si>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</si>
  <si>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</si>
  <si>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</si>
  <si>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</si>
  <si>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</si>
  <si>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</si>
  <si>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</si>
  <si>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</si>
  <si>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</si>
  <si>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</si>
  <si>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</si>
  <si>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</si>
  <si>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</si>
  <si>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</si>
  <si>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</si>
  <si>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</si>
  <si>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</si>
  <si>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</si>
  <si>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</si>
  <si>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</si>
  <si>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</si>
  <si>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</si>
  <si>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</si>
  <si>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</si>
  <si>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</si>
  <si>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</si>
  <si>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</si>
  <si>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</si>
  <si>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</si>
  <si>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</si>
  <si>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</si>
  <si>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</si>
  <si>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</si>
  <si>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</si>
  <si>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</si>
  <si>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</si>
  <si>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</si>
  <si>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</si>
  <si>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</si>
  <si>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</si>
  <si>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</si>
  <si>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</si>
  <si>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</si>
  <si>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</si>
  <si>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</si>
  <si>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</si>
  <si>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</si>
  <si>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</si>
  <si>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</si>
  <si>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</si>
  <si>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</si>
  <si>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</si>
  <si>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</si>
  <si>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</si>
  <si>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</si>
  <si>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</si>
  <si>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</si>
  <si>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</si>
  <si>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</si>
  <si>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</si>
  <si>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</si>
  <si>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</si>
  <si>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</si>
  <si>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</si>
  <si>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</si>
  <si>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</si>
  <si>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</si>
  <si>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</si>
  <si>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</si>
  <si>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</si>
  <si>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</si>
  <si>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</si>
  <si>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</si>
  <si>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</si>
  <si>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</si>
  <si>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</si>
  <si>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</si>
  <si>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</si>
  <si>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</si>
  <si>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</si>
  <si>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</si>
  <si>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</si>
  <si>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</si>
  <si>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</si>
  <si>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</si>
  <si>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</si>
  <si>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</si>
  <si>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</si>
  <si>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</si>
  <si>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</si>
  <si>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</si>
  <si>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</si>
  <si>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</si>
  <si>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</si>
  <si>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</si>
  <si>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</si>
  <si>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</si>
  <si>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</si>
  <si>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</si>
  <si>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</si>
  <si>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</si>
  <si>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</si>
  <si>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</si>
  <si>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</si>
  <si>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</si>
  <si>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</si>
  <si>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</si>
  <si>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</si>
  <si>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</si>
  <si>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</si>
  <si>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</si>
  <si>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</si>
  <si>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</si>
  <si>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</si>
  <si>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</si>
  <si>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</si>
  <si>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</si>
  <si>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</si>
  <si>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</si>
  <si>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</si>
  <si>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</si>
  <si>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</si>
  <si>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</si>
  <si>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</si>
  <si>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</si>
  <si>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</si>
  <si>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</si>
  <si>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</si>
  <si>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</si>
  <si>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</si>
  <si>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</si>
  <si>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</si>
  <si>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</si>
  <si>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</si>
  <si>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</si>
  <si>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</si>
  <si>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</si>
  <si>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</si>
  <si>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</si>
  <si>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</si>
  <si>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</si>
  <si>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</si>
  <si>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</si>
  <si>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</si>
  <si>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</si>
  <si>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</si>
  <si>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</si>
  <si>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</si>
  <si>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</si>
  <si>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</si>
  <si>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</si>
  <si>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</si>
  <si>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</si>
  <si>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</si>
  <si>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</si>
  <si>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</si>
  <si>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</si>
  <si>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</si>
  <si>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</si>
  <si>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</si>
  <si>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</si>
  <si>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</si>
  <si>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</si>
  <si>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</si>
  <si>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</si>
  <si>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</si>
  <si>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</si>
  <si>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</si>
  <si>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</si>
  <si>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</si>
  <si>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</si>
  <si>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</si>
  <si>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</si>
  <si>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</si>
  <si>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</si>
  <si>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</si>
  <si>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</si>
  <si>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</si>
  <si>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</si>
  <si>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</si>
  <si>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</si>
  <si>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</si>
  <si>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</si>
  <si>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</si>
  <si>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</si>
  <si>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</si>
  <si>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</si>
  <si>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</si>
  <si>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</si>
  <si>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</si>
  <si>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</si>
  <si>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</si>
  <si>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</si>
  <si>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</si>
  <si>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</si>
  <si>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</si>
  <si>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</si>
  <si>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</si>
  <si>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</si>
  <si>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</si>
  <si>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</si>
  <si>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</si>
  <si>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</si>
  <si>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</si>
  <si>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</si>
  <si>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</si>
  <si>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</si>
  <si>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</si>
  <si>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</si>
  <si>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</si>
  <si>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</si>
  <si>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</si>
  <si>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</si>
  <si>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</si>
  <si>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</si>
  <si>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</si>
  <si>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</si>
  <si>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</si>
  <si>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</si>
  <si>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</si>
  <si>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</si>
  <si>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</si>
  <si>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</si>
  <si>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</si>
  <si>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</si>
  <si>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</si>
  <si>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</si>
  <si>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</si>
  <si>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</si>
  <si>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</si>
  <si>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</si>
  <si>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</si>
  <si>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</si>
  <si>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</si>
  <si>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</si>
  <si>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</si>
  <si>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</si>
  <si>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</si>
  <si>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</si>
  <si>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</si>
  <si>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</si>
  <si>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</si>
  <si>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</si>
  <si>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</si>
  <si>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</si>
  <si>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</si>
  <si>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</si>
  <si>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</si>
  <si>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</si>
  <si>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</si>
  <si>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</si>
  <si>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</si>
  <si>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</si>
  <si>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</si>
  <si>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</si>
  <si>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</si>
  <si>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</si>
  <si>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</si>
  <si>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</si>
  <si>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</si>
  <si>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</si>
  <si>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</si>
  <si>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</si>
  <si>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</si>
  <si>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</si>
  <si>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</si>
  <si>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</si>
  <si>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</si>
  <si>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</si>
  <si>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</si>
  <si>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</si>
  <si>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</si>
  <si>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</si>
  <si>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</si>
  <si>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</si>
  <si>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</si>
  <si>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</si>
  <si>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</si>
  <si>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</si>
  <si>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</si>
  <si>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</si>
  <si>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</si>
  <si>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</si>
  <si>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</si>
  <si>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</si>
  <si>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</si>
  <si>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</si>
  <si>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</si>
  <si>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</si>
  <si>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</si>
  <si>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</si>
  <si>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</si>
  <si>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</si>
  <si>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</si>
  <si>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</si>
  <si>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</si>
  <si>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</si>
  <si>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</si>
  <si>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</si>
  <si>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</si>
  <si>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</si>
  <si>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</si>
  <si>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</si>
  <si>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</si>
  <si>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</si>
  <si>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</si>
  <si>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</si>
  <si>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</si>
  <si>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</si>
  <si>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</si>
  <si>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</si>
  <si>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</si>
  <si>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</si>
  <si>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</si>
  <si>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</si>
  <si>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</si>
  <si>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</si>
  <si>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</si>
  <si>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</si>
  <si>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</si>
  <si>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</si>
  <si>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</si>
  <si>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</si>
  <si>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</si>
  <si>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</si>
  <si>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</si>
  <si>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</si>
  <si>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</si>
  <si>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</si>
  <si>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</si>
  <si>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</si>
  <si>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</si>
  <si>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</si>
  <si>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</si>
  <si>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</si>
  <si>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</si>
  <si>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</si>
  <si>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</si>
  <si>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</si>
  <si>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</si>
  <si>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</si>
  <si>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</si>
  <si>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</si>
  <si>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</si>
  <si>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</si>
  <si>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</si>
  <si>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</si>
  <si>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</si>
  <si>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</si>
  <si>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</si>
  <si>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</si>
  <si>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</si>
  <si>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</si>
  <si>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</si>
  <si>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</si>
  <si>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</si>
  <si>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</si>
  <si>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</si>
  <si>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</si>
  <si>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</si>
  <si>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</si>
  <si>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</si>
  <si>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</si>
  <si>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</si>
  <si>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</si>
  <si>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</si>
  <si>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</si>
  <si>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</si>
  <si>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</si>
  <si>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</si>
  <si>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</si>
  <si>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</si>
  <si>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</si>
  <si>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</si>
  <si>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</si>
  <si>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</si>
  <si>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</si>
  <si>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</si>
  <si>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</si>
  <si>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</si>
  <si>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</si>
  <si>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</si>
  <si>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</si>
  <si>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</si>
  <si>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</si>
  <si>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</si>
  <si>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</si>
  <si>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</si>
  <si>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</si>
  <si>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</si>
  <si>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</si>
  <si>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法適用企業</t>
    <phoneticPr fontId="5"/>
  </si>
  <si>
    <t>下水道事業会計</t>
    <phoneticPr fontId="5"/>
  </si>
  <si>
    <t>法適用企業</t>
    <phoneticPr fontId="5"/>
  </si>
  <si>
    <t>船橋駅南口市街地再開発事業特別会計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</si>
  <si>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</si>
  <si>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</si>
  <si>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</si>
  <si>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</si>
  <si>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</si>
  <si>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</si>
  <si>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</si>
  <si>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</si>
  <si>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</si>
  <si>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</si>
  <si>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</si>
  <si>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</si>
  <si>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</si>
  <si>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</si>
  <si>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</si>
  <si>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</si>
  <si>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</si>
  <si>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</si>
  <si>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</si>
  <si>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</si>
  <si>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</si>
  <si>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</si>
  <si>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</si>
  <si>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</si>
  <si>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</si>
  <si>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</si>
  <si>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</si>
  <si>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</si>
  <si>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</si>
  <si>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</si>
  <si>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</si>
  <si>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</si>
  <si>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</si>
  <si>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</si>
  <si>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</si>
  <si>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</si>
  <si>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</si>
  <si>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</si>
  <si>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</si>
  <si>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</si>
  <si>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</si>
  <si>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</si>
  <si>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</si>
  <si>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</si>
  <si>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</si>
  <si>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</si>
  <si>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</si>
  <si>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</si>
  <si>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</si>
  <si>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</si>
  <si>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</si>
  <si>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</si>
  <si>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</si>
  <si>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</si>
  <si>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</si>
  <si>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</si>
  <si>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</si>
  <si>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</si>
  <si>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</si>
  <si>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</si>
  <si>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</si>
  <si>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</si>
  <si>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</si>
  <si>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</si>
  <si>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</si>
  <si>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</si>
  <si>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</si>
  <si>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</si>
  <si>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</si>
  <si>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</si>
  <si>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</si>
  <si>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</si>
  <si>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</si>
  <si>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</si>
  <si>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</si>
  <si>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</si>
  <si>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</si>
  <si>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</si>
  <si>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</si>
  <si>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</si>
  <si>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</si>
  <si>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</si>
  <si>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</si>
  <si>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</si>
  <si>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</si>
  <si>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</si>
  <si>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</si>
  <si>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</si>
  <si>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</si>
  <si>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</si>
  <si>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</si>
  <si>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</si>
  <si>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</si>
  <si>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</si>
  <si>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</si>
  <si>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</si>
  <si>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</si>
  <si>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</si>
  <si>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</si>
  <si>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</si>
  <si>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</si>
  <si>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</si>
  <si>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</si>
  <si>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</si>
  <si>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</si>
  <si>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</si>
  <si>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</si>
  <si>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</si>
  <si>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</si>
  <si>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</si>
  <si>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</si>
  <si>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</si>
  <si>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</si>
  <si>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</si>
  <si>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</si>
  <si>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</si>
  <si>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</si>
  <si>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</si>
  <si>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</si>
  <si>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</si>
  <si>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</si>
  <si>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</si>
  <si>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</si>
  <si>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</si>
  <si>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</si>
  <si>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</si>
  <si>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</si>
  <si>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</si>
  <si>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</si>
  <si>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</si>
  <si>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</si>
  <si>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</si>
  <si>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</si>
  <si>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</si>
  <si>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</si>
  <si>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</si>
  <si>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</si>
  <si>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</si>
  <si>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</si>
  <si>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</si>
  <si>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</si>
  <si>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</si>
  <si>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</si>
  <si>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3.65</t>
  </si>
  <si>
    <t>▲ 7.01</t>
  </si>
  <si>
    <t>▲ 5.61</t>
  </si>
  <si>
    <t>▲ 4.27</t>
  </si>
  <si>
    <t>▲ 2.88</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</si>
  <si>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</si>
  <si>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</si>
  <si>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</si>
  <si>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</si>
  <si>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</si>
  <si>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</si>
  <si>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</si>
  <si>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</si>
  <si>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</si>
  <si>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</si>
  <si>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</si>
  <si>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</si>
  <si>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</si>
  <si>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</si>
  <si>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</si>
  <si>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</si>
  <si>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船橋市清美公社</t>
    <rPh sb="0" eb="3">
      <t>フナバシシ</t>
    </rPh>
    <rPh sb="3" eb="5">
      <t>セイビ</t>
    </rPh>
    <rPh sb="5" eb="7">
      <t>コウシャ</t>
    </rPh>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</si>
  <si>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</si>
  <si>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</si>
  <si>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</si>
  <si>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</si>
  <si>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</si>
  <si>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</si>
  <si>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</si>
  <si>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▲6</t>
  </si>
  <si>
    <t>▲17</t>
  </si>
  <si>
    <t>▲4</t>
  </si>
  <si>
    <t>四市複合事務組合</t>
    <rPh sb="0" eb="2">
      <t>ヨンシ</t>
    </rPh>
    <rPh sb="2" eb="4">
      <t>フクゴウ</t>
    </rPh>
    <rPh sb="4" eb="6">
      <t>ジム</t>
    </rPh>
    <rPh sb="6" eb="8">
      <t>クミアイ</t>
    </rPh>
    <phoneticPr fontId="2"/>
  </si>
  <si>
    <t>千葉県競馬組合</t>
    <rPh sb="0" eb="3">
      <t>チバケン</t>
    </rPh>
    <rPh sb="3" eb="5">
      <t>ケイバ</t>
    </rPh>
    <rPh sb="5" eb="7">
      <t>クミアイ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</si>
  <si>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</si>
  <si>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</si>
  <si>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</si>
  <si>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</si>
  <si>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</si>
  <si>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</si>
  <si>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　</t>
    <phoneticPr fontId="2"/>
  </si>
  <si>
    <t>-</t>
    <phoneticPr fontId="2"/>
  </si>
  <si>
    <t>-</t>
    <phoneticPr fontId="2"/>
  </si>
  <si>
    <t>東葉高速鉄道株式会社</t>
    <rPh sb="0" eb="2">
      <t>トウヨウ</t>
    </rPh>
    <rPh sb="2" eb="4">
      <t>コウソク</t>
    </rPh>
    <rPh sb="4" eb="6">
      <t>テツドウ</t>
    </rPh>
    <rPh sb="6" eb="7">
      <t>カブ</t>
    </rPh>
    <rPh sb="7" eb="8">
      <t>シキ</t>
    </rPh>
    <rPh sb="8" eb="10">
      <t>カイシャ</t>
    </rPh>
    <phoneticPr fontId="2"/>
  </si>
  <si>
    <t>-</t>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</si>
  <si>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</si>
  <si>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</si>
  <si>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福祉基金</t>
    <rPh sb="0" eb="2">
      <t>フクシ</t>
    </rPh>
    <rPh sb="2" eb="4">
      <t>キキン</t>
    </rPh>
    <phoneticPr fontId="11"/>
  </si>
  <si>
    <t>文化振興基金</t>
    <rPh sb="0" eb="2">
      <t>ブンカ</t>
    </rPh>
    <rPh sb="2" eb="4">
      <t>シンコウ</t>
    </rPh>
    <rPh sb="4" eb="6">
      <t>キキン</t>
    </rPh>
    <phoneticPr fontId="11"/>
  </si>
  <si>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</si>
  <si>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</si>
  <si>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</si>
  <si>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</si>
  <si>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将来負担比率は増加傾向にあるが、類似団体と比較して低い水準にある。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
</t>
    <rPh sb="0" eb="2">
      <t>ショウライ</t>
    </rPh>
    <rPh sb="2" eb="4">
      <t>フタン</t>
    </rPh>
    <rPh sb="4" eb="6">
      <t>ヒリツ</t>
    </rPh>
    <rPh sb="7" eb="9">
      <t>ゾウカ</t>
    </rPh>
    <rPh sb="9" eb="11">
      <t>ケイコウ</t>
    </rPh>
    <rPh sb="16" eb="20">
      <t>ルイジダンタイ</t>
    </rPh>
    <rPh sb="21" eb="23">
      <t>ヒカク</t>
    </rPh>
    <rPh sb="25" eb="26">
      <t>ヒク</t>
    </rPh>
    <rPh sb="27" eb="29">
      <t>スイジュン</t>
    </rPh>
    <rPh sb="34" eb="38">
      <t>ユウケイコテイ</t>
    </rPh>
    <rPh sb="38" eb="44">
      <t>シサンゲンカショウキャク</t>
    </rPh>
    <rPh sb="44" eb="45">
      <t>リツ</t>
    </rPh>
    <rPh sb="46" eb="48">
      <t>ルイジ</t>
    </rPh>
    <rPh sb="48" eb="50">
      <t>ダンタイ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</si>
  <si>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</si>
  <si>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</si>
  <si>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</si>
  <si>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</si>
  <si>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</si>
  <si>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</si>
  <si>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将来負担比率が増加傾向にあるものの、実質公債費比率とともに類似団体と比較して低い水準にある。
今後もこの状態を維持するよう努めていく。</t>
    <rPh sb="0" eb="2">
      <t>ショウライ</t>
    </rPh>
    <rPh sb="2" eb="4">
      <t>フタン</t>
    </rPh>
    <rPh sb="4" eb="6">
      <t>ヒリツ</t>
    </rPh>
    <rPh sb="7" eb="9">
      <t>ゾウカ</t>
    </rPh>
    <rPh sb="9" eb="11">
      <t>ケイコウ</t>
    </rPh>
    <rPh sb="18" eb="20">
      <t>ジッシツ</t>
    </rPh>
    <rPh sb="20" eb="23">
      <t>コウサイヒ</t>
    </rPh>
    <rPh sb="23" eb="25">
      <t>ヒリツ</t>
    </rPh>
    <rPh sb="29" eb="31">
      <t>ルイジ</t>
    </rPh>
    <rPh sb="31" eb="33">
      <t>ダンタイ</t>
    </rPh>
    <rPh sb="34" eb="36">
      <t>ヒカク</t>
    </rPh>
    <rPh sb="38" eb="39">
      <t>ヒク</t>
    </rPh>
    <rPh sb="40" eb="42">
      <t>スイジュン</t>
    </rPh>
    <rPh sb="47" eb="49">
      <t>コンゴ</t>
    </rPh>
    <rPh sb="52" eb="54">
      <t>ジョウタイ</t>
    </rPh>
    <rPh sb="55" eb="57">
      <t>イジ</t>
    </rPh>
    <rPh sb="61" eb="62">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</si>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</sst>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7D42-49AF-9608-4A4B9A5012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52379</c:v>
                </c:pt>
                <c:pt idx="1">
                  <c:v>48293</c:v>
                </c:pt>
                <c:pt idx="2">
                  <c:v>50006</c:v>
                </c:pt>
                <c:pt idx="3">
                  <c:v>42931</c:v>
                </c:pt>
                <c:pt idx="4">
                  <c:v>39612</c:v>
                </c:pt>
              </c:numCache>
            </c:numRef>
          </c:val>
          <c:smooth val="0"/>
          <c:extLst>
            <c:ext xmlns:c16="http://schemas.microsoft.com/office/drawing/2014/chart" uri="{C3380CC4-5D6E-409C-BE32-E72D297353CC}">
              <c16:uniqueId val="{00000001-7D42-49AF-9608-4A4B9A5012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3.17</c:v>
                </c:pt>
                <c:pt idx="1">
                  <c:v>2.44</c:v>
                </c:pt>
                <c:pt idx="2">
                  <c:v>3.46</c:v>
                </c:pt>
                <c:pt idx="3">
                  <c:v>2.63</c:v>
                </c:pt>
                <c:pt idx="4">
                  <c:v>2.2999999999999998</c:v>
                </c:pt>
              </c:numCache>
            </c:numRef>
          </c:val>
          <c:extLst>
            <c:ext xmlns:c16="http://schemas.microsoft.com/office/drawing/2014/chart" uri="{C3380CC4-5D6E-409C-BE32-E72D297353CC}">
              <c16:uniqueId val="{00000000-D46F-43CB-AC5D-C5DF1699C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19.510000000000002</c:v>
                </c:pt>
                <c:pt idx="1">
                  <c:v>15.56</c:v>
                </c:pt>
                <c:pt idx="2">
                  <c:v>10.65</c:v>
                </c:pt>
                <c:pt idx="3">
                  <c:v>10.039999999999999</c:v>
                </c:pt>
                <c:pt idx="4">
                  <c:v>9.59</c:v>
                </c:pt>
              </c:numCache>
            </c:numRef>
          </c:val>
          <c:extLst>
            <c:ext xmlns:c16="http://schemas.microsoft.com/office/drawing/2014/chart" uri="{C3380CC4-5D6E-409C-BE32-E72D297353CC}">
              <c16:uniqueId val="{00000001-D46F-43CB-AC5D-C5DF1699C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-3.65</c:v>
                </c:pt>
                <c:pt idx="1">
                  <c:v>-7.01</c:v>
                </c:pt>
                <c:pt idx="2">
                  <c:v>-5.61</c:v>
                </c:pt>
                <c:pt idx="3">
                  <c:v>-4.2699999999999996</c:v>
                </c:pt>
                <c:pt idx="4">
                  <c:v>-2.88</c:v>
                </c:pt>
              </c:numCache>
            </c:numRef>
          </c:val>
          <c:smooth val="0"/>
          <c:extLst>
            <c:ext xmlns:c16="http://schemas.microsoft.com/office/drawing/2014/chart" uri="{C3380CC4-5D6E-409C-BE32-E72D297353CC}">
              <c16:uniqueId val="{00000002-D46F-43CB-AC5D-C5DF1699C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1.26</c:v>
                </c:pt>
                <c:pt idx="6">
                  <c:v>#N/A</c:v>
                </c:pt>
                <c:pt idx="7">
                  <c:v>0</c:v>
                </c:pt>
                <c:pt idx="8">
                  <c:v>#N/A</c:v>
                </c:pt>
                <c:pt idx="9">
                  <c:v>0</c:v>
                </c:pt>
              </c:numCache>
            </c:numRef>
          </c:val>
          <c:extLst>
            <c:ext xmlns:c16="http://schemas.microsoft.com/office/drawing/2014/chart" uri="{C3380CC4-5D6E-409C-BE32-E72D297353CC}">
              <c16:uniqueId val="{00000000-4960-4729-96E5-964AE313C1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60-4729-96E5-964AE313C18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2-4960-4729-96E5-964AE313C18F}"/>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0.02</c:v>
                </c:pt>
                <c:pt idx="8">
                  <c:v>#N/A</c:v>
                </c:pt>
                <c:pt idx="9">
                  <c:v>0.01</c:v>
                </c:pt>
              </c:numCache>
            </c:numRef>
          </c:val>
          <c:extLst>
            <c:ext xmlns:c16="http://schemas.microsoft.com/office/drawing/2014/chart" uri="{C3380CC4-5D6E-409C-BE32-E72D297353CC}">
              <c16:uniqueId val="{00000003-4960-4729-96E5-964AE313C18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0.28000000000000003</c:v>
                </c:pt>
                <c:pt idx="2">
                  <c:v>#N/A</c:v>
                </c:pt>
                <c:pt idx="3">
                  <c:v>0.48</c:v>
                </c:pt>
                <c:pt idx="4">
                  <c:v>#N/A</c:v>
                </c:pt>
                <c:pt idx="5">
                  <c:v>0.73</c:v>
                </c:pt>
                <c:pt idx="6">
                  <c:v>#N/A</c:v>
                </c:pt>
                <c:pt idx="7">
                  <c:v>0.11</c:v>
                </c:pt>
                <c:pt idx="8">
                  <c:v>#N/A</c:v>
                </c:pt>
                <c:pt idx="9">
                  <c:v>0.09</c:v>
                </c:pt>
              </c:numCache>
            </c:numRef>
          </c:val>
          <c:extLst>
            <c:ext xmlns:c16="http://schemas.microsoft.com/office/drawing/2014/chart" uri="{C3380CC4-5D6E-409C-BE32-E72D297353CC}">
              <c16:uniqueId val="{00000004-4960-4729-96E5-964AE313C18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1.03</c:v>
                </c:pt>
                <c:pt idx="4">
                  <c:v>#N/A</c:v>
                </c:pt>
                <c:pt idx="5">
                  <c:v>0.28000000000000003</c:v>
                </c:pt>
                <c:pt idx="6">
                  <c:v>#N/A</c:v>
                </c:pt>
                <c:pt idx="7">
                  <c:v>0.12</c:v>
                </c:pt>
                <c:pt idx="8">
                  <c:v>#N/A</c:v>
                </c:pt>
                <c:pt idx="9">
                  <c:v>0.12</c:v>
                </c:pt>
              </c:numCache>
            </c:numRef>
          </c:val>
          <c:extLst>
            <c:ext xmlns:c16="http://schemas.microsoft.com/office/drawing/2014/chart" uri="{C3380CC4-5D6E-409C-BE32-E72D297353CC}">
              <c16:uniqueId val="{00000005-4960-4729-96E5-964AE313C18F}"/>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0.93</c:v>
                </c:pt>
                <c:pt idx="4">
                  <c:v>#N/A</c:v>
                </c:pt>
                <c:pt idx="5">
                  <c:v>0.88</c:v>
                </c:pt>
                <c:pt idx="6">
                  <c:v>#N/A</c:v>
                </c:pt>
                <c:pt idx="7">
                  <c:v>0.84</c:v>
                </c:pt>
                <c:pt idx="8">
                  <c:v>#N/A</c:v>
                </c:pt>
                <c:pt idx="9">
                  <c:v>0.88</c:v>
                </c:pt>
              </c:numCache>
            </c:numRef>
          </c:val>
          <c:extLst>
            <c:ext xmlns:c16="http://schemas.microsoft.com/office/drawing/2014/chart" uri="{C3380CC4-5D6E-409C-BE32-E72D297353CC}">
              <c16:uniqueId val="{00000006-4960-4729-96E5-964AE313C18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0.12</c:v>
                </c:pt>
                <c:pt idx="8">
                  <c:v>#N/A</c:v>
                </c:pt>
                <c:pt idx="9">
                  <c:v>1.1299999999999999</c:v>
                </c:pt>
              </c:numCache>
            </c:numRef>
          </c:val>
          <c:extLst>
            <c:ext xmlns:c16="http://schemas.microsoft.com/office/drawing/2014/chart" uri="{C3380CC4-5D6E-409C-BE32-E72D297353CC}">
              <c16:uniqueId val="{00000007-4960-4729-96E5-964AE313C1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3.06</c:v>
                </c:pt>
                <c:pt idx="2">
                  <c:v>#N/A</c:v>
                </c:pt>
                <c:pt idx="3">
                  <c:v>2.34</c:v>
                </c:pt>
                <c:pt idx="4">
                  <c:v>#N/A</c:v>
                </c:pt>
                <c:pt idx="5">
                  <c:v>3.38</c:v>
                </c:pt>
                <c:pt idx="6">
                  <c:v>#N/A</c:v>
                </c:pt>
                <c:pt idx="7">
                  <c:v>2.58</c:v>
                </c:pt>
                <c:pt idx="8">
                  <c:v>#N/A</c:v>
                </c:pt>
                <c:pt idx="9">
                  <c:v>2.25</c:v>
                </c:pt>
              </c:numCache>
            </c:numRef>
          </c:val>
          <c:extLst>
            <c:ext xmlns:c16="http://schemas.microsoft.com/office/drawing/2014/chart" uri="{C3380CC4-5D6E-409C-BE32-E72D297353CC}">
              <c16:uniqueId val="{00000008-4960-4729-96E5-964AE313C1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7.13</c:v>
                </c:pt>
                <c:pt idx="2">
                  <c:v>#N/A</c:v>
                </c:pt>
                <c:pt idx="3">
                  <c:v>7.69</c:v>
                </c:pt>
                <c:pt idx="4">
                  <c:v>#N/A</c:v>
                </c:pt>
                <c:pt idx="5">
                  <c:v>7.27</c:v>
                </c:pt>
                <c:pt idx="6">
                  <c:v>#N/A</c:v>
                </c:pt>
                <c:pt idx="7">
                  <c:v>7.77</c:v>
                </c:pt>
                <c:pt idx="8">
                  <c:v>#N/A</c:v>
                </c:pt>
                <c:pt idx="9">
                  <c:v>7.76</c:v>
                </c:pt>
              </c:numCache>
            </c:numRef>
          </c:val>
          <c:extLst>
            <c:ext xmlns:c16="http://schemas.microsoft.com/office/drawing/2014/chart" uri="{C3380CC4-5D6E-409C-BE32-E72D297353CC}">
              <c16:uniqueId val="{00000009-4960-4729-96E5-964AE313C1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17946</c:v>
                </c:pt>
                <c:pt idx="5">
                  <c:v>18426</c:v>
                </c:pt>
                <c:pt idx="8">
                  <c:v>18877</c:v>
                </c:pt>
                <c:pt idx="11">
                  <c:v>19274</c:v>
                </c:pt>
                <c:pt idx="14">
                  <c:v>18833</c:v>
                </c:pt>
              </c:numCache>
            </c:numRef>
          </c:val>
          <c:extLst>
            <c:ext xmlns:c16="http://schemas.microsoft.com/office/drawing/2014/chart" uri="{C3380CC4-5D6E-409C-BE32-E72D297353CC}">
              <c16:uniqueId val="{00000000-0A26-4E35-B2B0-87BBD8026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26-4E35-B2B0-87BBD8026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125</c:v>
                </c:pt>
                <c:pt idx="6">
                  <c:v>128</c:v>
                </c:pt>
                <c:pt idx="9">
                  <c:v>199</c:v>
                </c:pt>
                <c:pt idx="12">
                  <c:v>250</c:v>
                </c:pt>
              </c:numCache>
            </c:numRef>
          </c:val>
          <c:extLst>
            <c:ext xmlns:c16="http://schemas.microsoft.com/office/drawing/2014/chart" uri="{C3380CC4-5D6E-409C-BE32-E72D297353CC}">
              <c16:uniqueId val="{00000002-0A26-4E35-B2B0-87BBD8026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49</c:v>
                </c:pt>
                <c:pt idx="6">
                  <c:v>56</c:v>
                </c:pt>
                <c:pt idx="9">
                  <c:v>49</c:v>
                </c:pt>
                <c:pt idx="12">
                  <c:v>49</c:v>
                </c:pt>
              </c:numCache>
            </c:numRef>
          </c:val>
          <c:extLst>
            <c:ext xmlns:c16="http://schemas.microsoft.com/office/drawing/2014/chart" uri="{C3380CC4-5D6E-409C-BE32-E72D297353CC}">
              <c16:uniqueId val="{00000003-0A26-4E35-B2B0-87BBD8026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6451</c:v>
                </c:pt>
                <c:pt idx="3">
                  <c:v>6288</c:v>
                </c:pt>
                <c:pt idx="6">
                  <c:v>6275</c:v>
                </c:pt>
                <c:pt idx="9">
                  <c:v>6519</c:v>
                </c:pt>
                <c:pt idx="12">
                  <c:v>6294</c:v>
                </c:pt>
              </c:numCache>
            </c:numRef>
          </c:val>
          <c:extLst>
            <c:ext xmlns:c16="http://schemas.microsoft.com/office/drawing/2014/chart" uri="{C3380CC4-5D6E-409C-BE32-E72D297353CC}">
              <c16:uniqueId val="{00000004-0A26-4E35-B2B0-87BBD8026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83</c:v>
                </c:pt>
                <c:pt idx="3">
                  <c:v>83</c:v>
                </c:pt>
                <c:pt idx="6">
                  <c:v>83</c:v>
                </c:pt>
                <c:pt idx="9">
                  <c:v>67</c:v>
                </c:pt>
                <c:pt idx="12">
                  <c:v>50</c:v>
                </c:pt>
              </c:numCache>
            </c:numRef>
          </c:val>
          <c:extLst>
            <c:ext xmlns:c16="http://schemas.microsoft.com/office/drawing/2014/chart" uri="{C3380CC4-5D6E-409C-BE32-E72D297353CC}">
              <c16:uniqueId val="{00000005-0A26-4E35-B2B0-87BBD8026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47</c:v>
                </c:pt>
                <c:pt idx="3">
                  <c:v>0</c:v>
                </c:pt>
                <c:pt idx="6">
                  <c:v>50</c:v>
                </c:pt>
                <c:pt idx="9">
                  <c:v>56</c:v>
                </c:pt>
                <c:pt idx="12">
                  <c:v>45</c:v>
                </c:pt>
              </c:numCache>
            </c:numRef>
          </c:val>
          <c:extLst>
            <c:ext xmlns:c16="http://schemas.microsoft.com/office/drawing/2014/chart" uri="{C3380CC4-5D6E-409C-BE32-E72D297353CC}">
              <c16:uniqueId val="{00000006-0A26-4E35-B2B0-87BBD8026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11327</c:v>
                </c:pt>
                <c:pt idx="3">
                  <c:v>12062</c:v>
                </c:pt>
                <c:pt idx="6">
                  <c:v>11890</c:v>
                </c:pt>
                <c:pt idx="9">
                  <c:v>12833</c:v>
                </c:pt>
                <c:pt idx="12">
                  <c:v>14499</c:v>
                </c:pt>
              </c:numCache>
            </c:numRef>
          </c:val>
          <c:extLst>
            <c:ext xmlns:c16="http://schemas.microsoft.com/office/drawing/2014/chart" uri="{C3380CC4-5D6E-409C-BE32-E72D297353CC}">
              <c16:uniqueId val="{00000007-0A26-4E35-B2B0-87BBD8026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c:v>
                </c:pt>
                <c:pt idx="2">
                  <c:v>#N/A</c:v>
                </c:pt>
                <c:pt idx="3">
                  <c:v>#N/A</c:v>
                </c:pt>
                <c:pt idx="4">
                  <c:v>181</c:v>
                </c:pt>
                <c:pt idx="5">
                  <c:v>#N/A</c:v>
                </c:pt>
                <c:pt idx="6">
                  <c:v>#N/A</c:v>
                </c:pt>
                <c:pt idx="7">
                  <c:v>-395</c:v>
                </c:pt>
                <c:pt idx="8">
                  <c:v>#N/A</c:v>
                </c:pt>
                <c:pt idx="9">
                  <c:v>#N/A</c:v>
                </c:pt>
                <c:pt idx="10">
                  <c:v>449</c:v>
                </c:pt>
                <c:pt idx="11">
                  <c:v>#N/A</c:v>
                </c:pt>
                <c:pt idx="12">
                  <c:v>#N/A</c:v>
                </c:pt>
                <c:pt idx="13">
                  <c:v>2354</c:v>
                </c:pt>
                <c:pt idx="14">
                  <c:v>#N/A</c:v>
                </c:pt>
              </c:numCache>
            </c:numRef>
          </c:val>
          <c:smooth val="0"/>
          <c:extLst>
            <c:ext xmlns:c16="http://schemas.microsoft.com/office/drawing/2014/chart" uri="{C3380CC4-5D6E-409C-BE32-E72D297353CC}">
              <c16:uniqueId val="{00000008-0A26-4E35-B2B0-87BBD8026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163108</c:v>
                </c:pt>
                <c:pt idx="5">
                  <c:v>169997</c:v>
                </c:pt>
                <c:pt idx="8">
                  <c:v>170029</c:v>
                </c:pt>
                <c:pt idx="11">
                  <c:v>171208</c:v>
                </c:pt>
                <c:pt idx="14">
                  <c:v>173243</c:v>
                </c:pt>
              </c:numCache>
            </c:numRef>
          </c:val>
          <c:extLst>
            <c:ext xmlns:c16="http://schemas.microsoft.com/office/drawing/2014/chart" uri="{C3380CC4-5D6E-409C-BE32-E72D297353CC}">
              <c16:uniqueId val="{00000000-5241-4259-AB21-3C06805545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88166</c:v>
                </c:pt>
                <c:pt idx="5">
                  <c:v>91762</c:v>
                </c:pt>
                <c:pt idx="8">
                  <c:v>94689</c:v>
                </c:pt>
                <c:pt idx="11">
                  <c:v>85776</c:v>
                </c:pt>
                <c:pt idx="14">
                  <c:v>75126</c:v>
                </c:pt>
              </c:numCache>
            </c:numRef>
          </c:val>
          <c:extLst>
            <c:ext xmlns:c16="http://schemas.microsoft.com/office/drawing/2014/chart" uri="{C3380CC4-5D6E-409C-BE32-E72D297353CC}">
              <c16:uniqueId val="{00000001-5241-4259-AB21-3C06805545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29010</c:v>
                </c:pt>
                <c:pt idx="5">
                  <c:v>24358</c:v>
                </c:pt>
                <c:pt idx="8">
                  <c:v>22697</c:v>
                </c:pt>
                <c:pt idx="11">
                  <c:v>22869</c:v>
                </c:pt>
                <c:pt idx="14">
                  <c:v>22285</c:v>
                </c:pt>
              </c:numCache>
            </c:numRef>
          </c:val>
          <c:extLst>
            <c:ext xmlns:c16="http://schemas.microsoft.com/office/drawing/2014/chart" uri="{C3380CC4-5D6E-409C-BE32-E72D297353CC}">
              <c16:uniqueId val="{00000002-5241-4259-AB21-3C06805545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41-4259-AB21-3C06805545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41-4259-AB21-3C06805545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56</c:v>
                </c:pt>
                <c:pt idx="3">
                  <c:v>51</c:v>
                </c:pt>
                <c:pt idx="6">
                  <c:v>0</c:v>
                </c:pt>
                <c:pt idx="9">
                  <c:v>81</c:v>
                </c:pt>
                <c:pt idx="12">
                  <c:v>35</c:v>
                </c:pt>
              </c:numCache>
            </c:numRef>
          </c:val>
          <c:extLst>
            <c:ext xmlns:c16="http://schemas.microsoft.com/office/drawing/2014/chart" uri="{C3380CC4-5D6E-409C-BE32-E72D297353CC}">
              <c16:uniqueId val="{00000005-5241-4259-AB21-3C06805545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26926</c:v>
                </c:pt>
                <c:pt idx="3">
                  <c:v>25977</c:v>
                </c:pt>
                <c:pt idx="6">
                  <c:v>25426</c:v>
                </c:pt>
                <c:pt idx="9">
                  <c:v>24086</c:v>
                </c:pt>
                <c:pt idx="12">
                  <c:v>23832</c:v>
                </c:pt>
              </c:numCache>
            </c:numRef>
          </c:val>
          <c:extLst>
            <c:ext xmlns:c16="http://schemas.microsoft.com/office/drawing/2014/chart" uri="{C3380CC4-5D6E-409C-BE32-E72D297353CC}">
              <c16:uniqueId val="{00000006-5241-4259-AB21-3C06805545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268</c:v>
                </c:pt>
                <c:pt idx="3">
                  <c:v>1298</c:v>
                </c:pt>
                <c:pt idx="6">
                  <c:v>1252</c:v>
                </c:pt>
                <c:pt idx="9">
                  <c:v>2953</c:v>
                </c:pt>
                <c:pt idx="12">
                  <c:v>4164</c:v>
                </c:pt>
              </c:numCache>
            </c:numRef>
          </c:val>
          <c:extLst>
            <c:ext xmlns:c16="http://schemas.microsoft.com/office/drawing/2014/chart" uri="{C3380CC4-5D6E-409C-BE32-E72D297353CC}">
              <c16:uniqueId val="{00000007-5241-4259-AB21-3C06805545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83615</c:v>
                </c:pt>
                <c:pt idx="3">
                  <c:v>88920</c:v>
                </c:pt>
                <c:pt idx="6">
                  <c:v>92110</c:v>
                </c:pt>
                <c:pt idx="9">
                  <c:v>85160</c:v>
                </c:pt>
                <c:pt idx="12">
                  <c:v>78151</c:v>
                </c:pt>
              </c:numCache>
            </c:numRef>
          </c:val>
          <c:extLst>
            <c:ext xmlns:c16="http://schemas.microsoft.com/office/drawing/2014/chart" uri="{C3380CC4-5D6E-409C-BE32-E72D297353CC}">
              <c16:uniqueId val="{00000008-5241-4259-AB21-3C06805545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1892</c:v>
                </c:pt>
                <c:pt idx="3">
                  <c:v>2051</c:v>
                </c:pt>
                <c:pt idx="6">
                  <c:v>1848</c:v>
                </c:pt>
                <c:pt idx="9">
                  <c:v>1455</c:v>
                </c:pt>
                <c:pt idx="12">
                  <c:v>909</c:v>
                </c:pt>
              </c:numCache>
            </c:numRef>
          </c:val>
          <c:extLst>
            <c:ext xmlns:c16="http://schemas.microsoft.com/office/drawing/2014/chart" uri="{C3380CC4-5D6E-409C-BE32-E72D297353CC}">
              <c16:uniqueId val="{00000009-5241-4259-AB21-3C06805545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149422</c:v>
                </c:pt>
                <c:pt idx="3">
                  <c:v>160144</c:v>
                </c:pt>
                <c:pt idx="6">
                  <c:v>174364</c:v>
                </c:pt>
                <c:pt idx="9">
                  <c:v>182091</c:v>
                </c:pt>
                <c:pt idx="12">
                  <c:v>188424</c:v>
                </c:pt>
              </c:numCache>
            </c:numRef>
          </c:val>
          <c:extLst>
            <c:ext xmlns:c16="http://schemas.microsoft.com/office/drawing/2014/chart" uri="{C3380CC4-5D6E-409C-BE32-E72D297353CC}">
              <c16:uniqueId val="{0000000A-5241-4259-AB21-3C06805545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7585</c:v>
                </c:pt>
                <c:pt idx="8">
                  <c:v>#N/A</c:v>
                </c:pt>
                <c:pt idx="9">
                  <c:v>#N/A</c:v>
                </c:pt>
                <c:pt idx="10">
                  <c:v>15972</c:v>
                </c:pt>
                <c:pt idx="11">
                  <c:v>#N/A</c:v>
                </c:pt>
                <c:pt idx="12">
                  <c:v>#N/A</c:v>
                </c:pt>
                <c:pt idx="13">
                  <c:v>24863</c:v>
                </c:pt>
                <c:pt idx="14">
                  <c:v>#N/A</c:v>
                </c:pt>
              </c:numCache>
            </c:numRef>
          </c:val>
          <c:smooth val="0"/>
          <c:extLst>
            <c:ext xmlns:c16="http://schemas.microsoft.com/office/drawing/2014/chart" uri="{C3380CC4-5D6E-409C-BE32-E72D297353CC}">
              <c16:uniqueId val="{0000000B-5241-4259-AB21-3C06805545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11960</c:v>
                </c:pt>
                <c:pt idx="1">
                  <c:v>11469</c:v>
                </c:pt>
                <c:pt idx="2">
                  <c:v>11118</c:v>
                </c:pt>
              </c:numCache>
            </c:numRef>
          </c:val>
          <c:extLst>
            <c:ext xmlns:c16="http://schemas.microsoft.com/office/drawing/2014/chart" uri="{C3380CC4-5D6E-409C-BE32-E72D297353CC}">
              <c16:uniqueId val="{00000000-BE82-4ABA-A238-389C593DE1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4502</c:v>
                </c:pt>
                <c:pt idx="1">
                  <c:v>4817</c:v>
                </c:pt>
                <c:pt idx="2">
                  <c:v>4818</c:v>
                </c:pt>
              </c:numCache>
            </c:numRef>
          </c:val>
          <c:extLst>
            <c:ext xmlns:c16="http://schemas.microsoft.com/office/drawing/2014/chart" uri="{C3380CC4-5D6E-409C-BE32-E72D297353CC}">
              <c16:uniqueId val="{00000001-BE82-4ABA-A238-389C593DE1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3268</c:v>
                </c:pt>
                <c:pt idx="1">
                  <c:v>3359</c:v>
                </c:pt>
                <c:pt idx="2">
                  <c:v>2925</c:v>
                </c:pt>
              </c:numCache>
            </c:numRef>
          </c:val>
          <c:extLst>
            <c:ext xmlns:c16="http://schemas.microsoft.com/office/drawing/2014/chart" uri="{C3380CC4-5D6E-409C-BE32-E72D297353CC}">
              <c16:uniqueId val="{00000002-BE82-4ABA-A238-389C593DE1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{7A12C640-5631-46F5-AB48-0F8C542BC994}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2C-4353-87A9-F50E791AB5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{25E8F552-8FB6-462B-AE00-EEB833A5653A}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2C-4353-87A9-F50E791AB5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{AA745222-70F9-4589-8BF5-11F05C3E06DE}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2C-4353-87A9-F50E791AB5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{96DE182A-7292-4A83-B4F4-68C2115FC3ED}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2C-4353-87A9-F50E791AB5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{94C197DC-A133-4BEC-8F7C-9B65E57281E5}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2C-4353-87A9-F50E791AB5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{73726640-336C-4E49-9DF6-A5E5EF7EEFD1}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2C-4353-87A9-F50E791AB50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{CFE73431-6A77-4774-A3FE-D57C3BDC15FC}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2C-4353-87A9-F50E791AB50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{1EE0226F-1801-4001-B114-3616DCAAB4FD}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2C-4353-87A9-F50E791AB50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{F9DD2BD8-1B8E-4D70-A3DC-317BD3B83B43}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2C-4353-87A9-F50E791AB5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52.4</c:v>
                </c:pt>
                <c:pt idx="16">
                  <c:v>52.4</c:v>
                </c:pt>
                <c:pt idx="24">
                  <c:v>53.9</c:v>
                </c:pt>
                <c:pt idx="32">
                  <c:v>52.7</c:v>
                </c:pt>
              </c:numCache>
            </c:numRef>
          </c:xVal>
          <c:yVal>
            <c:numRef>
              <c:f>公会計指標分析・財政指標組合せ分析表!$BP$51:$DC$51</c:f>
              <c:numCache>
                <c:formatCode>#,##0.0;"▲ "#,##0.0</c:formatCode>
                <c:ptCount val="40"/>
                <c:pt idx="16">
                  <c:v>7.5</c:v>
                </c:pt>
                <c:pt idx="24">
                  <c:v>15.7</c:v>
                </c:pt>
                <c:pt idx="32">
                  <c:v>24.1</c:v>
                </c:pt>
              </c:numCache>
            </c:numRef>
          </c:yVal>
          <c:smooth val="0"/>
          <c:extLst>
            <c:ext xmlns:c16="http://schemas.microsoft.com/office/drawing/2014/chart" uri="{C3380CC4-5D6E-409C-BE32-E72D297353CC}">
              <c16:uniqueId val="{00000009-F82C-4353-87A9-F50E791AB5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{A4A62E43-F14B-43E8-ACA9-023D95248487}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2C-4353-87A9-F50E791AB5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{32251195-3CE1-48B0-9615-042AAEF0AFCC}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2C-4353-87A9-F50E791AB5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{A3704F4D-B7B0-4158-8976-A9A1129FB2F8}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2C-4353-87A9-F50E791AB5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{5D88909C-250E-4B5C-BDBA-161574B50F2F}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2C-4353-87A9-F50E791AB5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{783825D1-AAD4-4FD6-9582-761B9D4E4442}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2C-4353-87A9-F50E791AB5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{EC302A5B-64F2-4F70-B379-E73B3819F7E2}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2C-4353-87A9-F50E791AB5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{717C3F2F-6D50-4458-8BD4-573EF3E97E8B}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2C-4353-87A9-F50E791AB5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{6D5AE26F-417B-441B-9798-A6BA08F78C76}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2C-4353-87A9-F50E791AB5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{8FA86B0B-AC9F-4C67-B019-F4A1A2A88BBC}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2C-4353-87A9-F50E791AB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82C-4353-87A9-F50E791AB50A}"/>
            </c:ext>
          </c:extLst>
        </c:ser>
        <c:dLbls>
          <c:showLegendKey val="0"/>
          <c:showVal val="1"/>
          <c:showCatName val="0"/>
          <c:showSerName val="0"/>
          <c:showPercent val="0"/>
          <c:showBubbleSize val="0"/>
        </c:dLbls>
        <c:axId val="46179840"/>
        <c:axId val="46181760"/>
      </c:scatterChart>
      <c:valAx>
        <c:axId val="46179840"/>
        <c:scaling>
          <c:orientation val="minMax"/>
          <c:max val="62.5"/>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{22494076-742D-4015-BB35-AFA39BB4B5C7}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9A-4B54-B594-2A75AAE258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{3EFA1F5C-369F-4081-BC28-8A32654E99F4}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A-4B54-B594-2A75AAE258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{DF441289-60B3-4558-A7AD-CC46E69DC49F}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A-4B54-B594-2A75AAE258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{FE86CBE9-BFD3-4ABE-B71B-F8B5193DBCB7}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A-4B54-B594-2A75AAE258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{91413D37-E4A9-4A99-BC05-CD8C1C77198D}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A-4B54-B594-2A75AAE2585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{D1753B1D-4C62-4260-8A2E-42E2F7FE708A}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9A-4B54-B594-2A75AAE2585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{57EEEB91-5598-4F79-9697-4A233C652F31}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9A-4B54-B594-2A75AAE2585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{76E4568A-AE98-490D-AFDF-21E2A1E5DCC5}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9A-4B54-B594-2A75AAE2585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{52DCF2D0-9930-465B-B819-DC74A450EDAB}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9A-4B54-B594-2A75AAE258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-0.1</c:v>
                </c:pt>
                <c:pt idx="16">
                  <c:v>0</c:v>
                </c:pt>
                <c:pt idx="24">
                  <c:v>0</c:v>
                </c:pt>
                <c:pt idx="32">
                  <c:v>0.7</c:v>
                </c:pt>
              </c:numCache>
            </c:numRef>
          </c:xVal>
          <c:yVal>
            <c:numRef>
              <c:f>公会計指標分析・財政指標組合せ分析表!$BP$73:$DC$73</c:f>
              <c:numCache>
                <c:formatCode>#,##0.0;"▲ "#,##0.0</c:formatCode>
                <c:ptCount val="40"/>
                <c:pt idx="16">
                  <c:v>7.5</c:v>
                </c:pt>
                <c:pt idx="24">
                  <c:v>15.7</c:v>
                </c:pt>
                <c:pt idx="32">
                  <c:v>24.1</c:v>
                </c:pt>
              </c:numCache>
            </c:numRef>
          </c:yVal>
          <c:smooth val="0"/>
          <c:extLst>
            <c:ext xmlns:c16="http://schemas.microsoft.com/office/drawing/2014/chart" uri="{C3380CC4-5D6E-409C-BE32-E72D297353CC}">
              <c16:uniqueId val="{00000009-5D9A-4B54-B594-2A75AAE258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{1205B2D7-ADBA-4625-84A3-E2D3A64A01D9}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9A-4B54-B594-2A75AAE258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{925C5BE7-40F8-42F7-9BFD-AA2147E72EDC}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A-4B54-B594-2A75AAE258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{38340C76-617A-4D0C-9D1B-999599D8BA05}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A-4B54-B594-2A75AAE258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{758F362C-CE82-42D6-9B30-DD4335F39422}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A-4B54-B594-2A75AAE258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{ADDB3E99-61BA-4AE1-814D-B32149695A5B}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A-4B54-B594-2A75AAE258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{3C5D56D9-8127-4782-AB32-147164E21789}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9A-4B54-B594-2A75AAE258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{9AC8D85A-5987-4E20-A4F7-8D6DC77781ED}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9A-4B54-B594-2A75AAE25854}"/>
                </c:ext>
              </c:extLst>
            </c:dLbl>
            <c:dLbl>
              <c:idx val="24"/>
              <c:layout>
                <c:manualLayout>
                  <c:x val="-2.9178756696900492E-2"/>
                  <c:y val="-8.04715642845743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{C26D2A26-36D2-44E4-8727-3B80810F65A9}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9A-4B54-B594-2A75AAE25854}"/>
                </c:ext>
              </c:extLst>
            </c:dLbl>
            <c:dLbl>
              <c:idx val="32"/>
              <c:layout>
                <c:manualLayout>
                  <c:x val="-3.408957764728586E-2"/>
                  <c:y val="-4.43617298910136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{A2AA3497-401B-4F95-94AB-7D076FD5EB60}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9A-4B54-B594-2A75AAE258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5D9A-4B54-B594-2A75AAE25854}"/>
            </c:ext>
          </c:extLst>
        </c:ser>
        <c:dLbls>
          <c:showLegendKey val="0"/>
          <c:showVal val="1"/>
          <c:showCatName val="0"/>
          <c:showSerName val="0"/>
          <c:showPercent val="0"/>
          <c:showBubbleSize val="0"/>
        </c:dLbls>
        <c:axId val="84219776"/>
        <c:axId val="84234240"/>
      </c:scatterChart>
      <c:valAx>
        <c:axId val="84219776"/>
        <c:scaling>
          <c:orientation val="minMax"/>
          <c:max val="7.3"/>
          <c:min val="-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元利償還金が前年度より</a:t>
          </a:r>
          <a:r>
            <a:rPr kumimoji="1" lang="en-US" altLang="ja-JP" sz="1100">
              <a:solidFill>
                <a:schemeClr val="dk1"/>
              </a:solidFill>
              <a:effectLst/>
              <a:latin typeface="+mn-lt"/>
              <a:ea typeface="+mn-ea"/>
              <a:cs typeface="+mn-cs"/>
            </a:rPr>
            <a:t>1,666</a:t>
          </a:r>
          <a:r>
            <a:rPr kumimoji="1" lang="ja-JP" altLang="ja-JP" sz="1100">
              <a:solidFill>
                <a:schemeClr val="dk1"/>
              </a:solidFill>
              <a:effectLst/>
              <a:latin typeface="+mn-lt"/>
              <a:ea typeface="+mn-ea"/>
              <a:cs typeface="+mn-cs"/>
            </a:rPr>
            <a:t>（百万円）増加したことが主な原因となり、実質公債費比率の分子も増加した。</a:t>
          </a:r>
          <a:endParaRPr lang="ja-JP" altLang="ja-JP" sz="1400">
            <a:effectLst/>
          </a:endParaRPr>
        </a:p>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を下回っている。しかし、これまでに取り組んできた老朽化施設の建替えや学校の耐震、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満期一括型市場公募債の発行は、平成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年度を最後に行っていないため、今後、減債基金残高についても減少傾向にある。</a:t>
          </a:r>
          <a:endParaRPr lang="ja-JP" altLang="ja-JP" sz="900">
            <a:effectLst/>
          </a:endParaRPr>
        </a:p>
        <a:p>
          <a:r>
            <a:rPr kumimoji="1" lang="ja-JP" altLang="ja-JP" sz="900">
              <a:solidFill>
                <a:schemeClr val="dk1"/>
              </a:solidFill>
              <a:effectLst/>
              <a:latin typeface="+mn-lt"/>
              <a:ea typeface="+mn-ea"/>
              <a:cs typeface="+mn-cs"/>
            </a:rPr>
            <a:t>減債基金積立相当額については、理論償還額相当分を積み立てている。</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平成２８年度までは、充当可能財源が将来負担額を上回っていたため、数値としてはマイナスとなっていた。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しかし、平成２９年度からは一般会計に係る地方債の現在高が大きく増加し、基準財政需要額参入見込額があまり増加しなかったため、将来負担比率の分子がプラスになった。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今後についても、一般会計等に係る地方債の現在高が増加する見込みであるため、行財政改革等により財政の健全化に努める。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南部清掃工場の建替整備のため一般廃棄物処理施設等整備基金を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億円取り崩したことや財源調整基金を取り崩したことなどにより、基金全体で約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今後も必要に応じて取り崩しを行っていく予定。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公園の整備、緑の保全、緑化の推進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森林の整備、森林の整備を担うべき人材の育成、木材の利用促進等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南部清掃工場建て替え整備のため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億円取り崩しため減少。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令和元年度末残高で上位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基金に入っておらず左記内訳には出ていない。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 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今後の積み立ては当分行わず、年度の退職手当額が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億円を超えた額を取り崩す。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積み立て、取り崩しの予定はなく、今後も運用収入を用いて地域福祉の増進を目的とした活動を行う。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必要に応じて、森林の整備、森林の整備を担うべき人材の育成、木材の利用促進等のため取り崩す。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億円積み立てたが、社会保障経費等の増加等に伴い、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行財政改革集中取組期間とし、市単独事業の見直しや業務改善による事務執行の効率化等により歳出の抑制に取り組んでいる。また、使用料等の見直しなどにより歳入の確保にも取り組んでいる。これらの取り組みにより、基金の取り崩し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令和元年度は、公債費増にともなう積み立ては行っておらず、前年度のような増減はなし。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新規起債の抑制などにより、将来の公債費増に備える。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有形固定資産減価償却率は類似団体と比較して低い水準にあるが、今後の増加・減少傾向に注視し、また公共施設等総合管理計画に基づき、公共施設等の最適な配置に努めていく。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9" name="直線コネクタ 68"/>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0"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1" name="直線コネクタ 70"/>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2"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3" name="直線コネクタ 72"/>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4"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6" name="フローチャート: 判断 75"/>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9" name="フローチャート: 判断 78"/>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5" name="楕円 84"/>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6" name="有形固定資産減価償却率該当値テキスト"/>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7" name="楕円 86"/>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69427</xdr:rowOff>
    </xdr:to>
    <xdr:cxnSp macro="">
      <xdr:nvCxnSpPr>
        <xdr:cNvPr id="88" name="直線コネクタ 87"/>
        <xdr:cNvCxnSpPr/>
      </xdr:nvCxnSpPr>
      <xdr:spPr>
        <a:xfrm flipV="1">
          <a:off x="4051300" y="576982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89" name="楕円 88"/>
        <xdr:cNvSpPr/>
      </xdr:nvSpPr>
      <xdr:spPr>
        <a:xfrm>
          <a:off x="3238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69427</xdr:rowOff>
    </xdr:to>
    <xdr:cxnSp macro="">
      <xdr:nvCxnSpPr>
        <xdr:cNvPr id="90" name="直線コネクタ 89"/>
        <xdr:cNvCxnSpPr/>
      </xdr:nvCxnSpPr>
      <xdr:spPr>
        <a:xfrm>
          <a:off x="3289300" y="57590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136102</xdr:rowOff>
    </xdr:from>
    <xdr:to>
      <xdr:col>11</xdr:col>
      <xdr:colOff>187325</xdr:colOff>
      <xdr:row>29</xdr:row>
      <xdr:rowOff>66252</xdr:rowOff>
    </xdr:to>
    <xdr:sp macro="" textlink="">
      <xdr:nvSpPr>
        <xdr:cNvPr id="91" name="楕円 90"/>
        <xdr:cNvSpPr/>
      </xdr:nvSpPr>
      <xdr:spPr>
        <a:xfrm>
          <a:off x="2476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15452</xdr:rowOff>
    </xdr:to>
    <xdr:cxnSp macro="">
      <xdr:nvCxnSpPr>
        <xdr:cNvPr id="92" name="直線コネクタ 91"/>
        <xdr:cNvCxnSpPr/>
      </xdr:nvCxnSpPr>
      <xdr:spPr>
        <a:xfrm>
          <a:off x="2527300" y="575902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3" name="楕円 92"/>
        <xdr:cNvSpPr/>
      </xdr:nvSpPr>
      <xdr:spPr>
        <a:xfrm>
          <a:off x="1714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55033</xdr:rowOff>
    </xdr:to>
    <xdr:cxnSp macro="">
      <xdr:nvCxnSpPr>
        <xdr:cNvPr id="94" name="直線コネクタ 93"/>
        <xdr:cNvCxnSpPr/>
      </xdr:nvCxnSpPr>
      <xdr:spPr>
        <a:xfrm flipV="1">
          <a:off x="1765300" y="57590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7"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8"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9" name="n_1mainValue有形固定資産減価償却率"/>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100" name="n_2mainValue有形固定資産減価償却率"/>
        <xdr:cNvSpPr txBox="1"/>
      </xdr:nvSpPr>
      <xdr:spPr>
        <a:xfrm>
          <a:off x="3086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82779</xdr:rowOff>
    </xdr:from>
    <xdr:ext cx="405111" cy="259045"/>
    <xdr:sp macro="" textlink="">
      <xdr:nvSpPr>
        <xdr:cNvPr id="101" name="n_3mainValue有形固定資産減価償却率"/>
        <xdr:cNvSpPr txBox="1"/>
      </xdr:nvSpPr>
      <xdr:spPr>
        <a:xfrm>
          <a:off x="2324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2" name="n_4mainValue有形固定資産減価償却率"/>
        <xdr:cNvSpPr txBox="1"/>
      </xdr:nvSpPr>
      <xdr:spPr>
        <a:xfrm>
          <a:off x="1562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債務償還比率は類似団体と比較して高い水準にあり、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ポイント増加した。要因としては経常一般財源等が増加（約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億）したことにより、分母が増加したが、充当可能特定歳入の大幅な減（約</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億円の減）により分子の額が分母の額を超えて増加したためである。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1" name="直線コネクタ 130"/>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2"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3" name="直線コネクタ 132"/>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6"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7" name="フローチャート: 判断 136"/>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9" name="フローチャート: 判断 138"/>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0" name="フローチャート: 判断 139"/>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1" name="フローチャート: 判断 140"/>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131756</xdr:rowOff>
    </xdr:from>
    <xdr:to>
      <xdr:col>76</xdr:col>
      <xdr:colOff>73025</xdr:colOff>
      <xdr:row>32</xdr:row>
      <xdr:rowOff>61906</xdr:rowOff>
    </xdr:to>
    <xdr:sp macro="" textlink="">
      <xdr:nvSpPr>
        <xdr:cNvPr id="147" name="楕円 146"/>
        <xdr:cNvSpPr/>
      </xdr:nvSpPr>
      <xdr:spPr>
        <a:xfrm>
          <a:off x="14744700" y="62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110183</xdr:rowOff>
    </xdr:from>
    <xdr:ext cx="469744" cy="259045"/>
    <xdr:sp macro="" textlink="">
      <xdr:nvSpPr>
        <xdr:cNvPr id="148" name="債務償還比率該当値テキスト"/>
        <xdr:cNvSpPr txBox="1"/>
      </xdr:nvSpPr>
      <xdr:spPr>
        <a:xfrm>
          <a:off x="14846300" y="61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124079</xdr:rowOff>
    </xdr:from>
    <xdr:to>
      <xdr:col>72</xdr:col>
      <xdr:colOff>123825</xdr:colOff>
      <xdr:row>32</xdr:row>
      <xdr:rowOff>54229</xdr:rowOff>
    </xdr:to>
    <xdr:sp macro="" textlink="">
      <xdr:nvSpPr>
        <xdr:cNvPr id="149" name="楕円 148"/>
        <xdr:cNvSpPr/>
      </xdr:nvSpPr>
      <xdr:spPr>
        <a:xfrm>
          <a:off x="14033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3429</xdr:rowOff>
    </xdr:from>
    <xdr:to>
      <xdr:col>76</xdr:col>
      <xdr:colOff>22225</xdr:colOff>
      <xdr:row>32</xdr:row>
      <xdr:rowOff>11106</xdr:rowOff>
    </xdr:to>
    <xdr:cxnSp macro="">
      <xdr:nvCxnSpPr>
        <xdr:cNvPr id="150" name="直線コネクタ 149"/>
        <xdr:cNvCxnSpPr/>
      </xdr:nvCxnSpPr>
      <xdr:spPr>
        <a:xfrm>
          <a:off x="14084300" y="6261354"/>
          <a:ext cx="711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59069</xdr:rowOff>
    </xdr:from>
    <xdr:to>
      <xdr:col>68</xdr:col>
      <xdr:colOff>123825</xdr:colOff>
      <xdr:row>31</xdr:row>
      <xdr:rowOff>160669</xdr:rowOff>
    </xdr:to>
    <xdr:sp macro="" textlink="">
      <xdr:nvSpPr>
        <xdr:cNvPr id="151" name="楕円 150"/>
        <xdr:cNvSpPr/>
      </xdr:nvSpPr>
      <xdr:spPr>
        <a:xfrm>
          <a:off x="13271500" y="61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109869</xdr:rowOff>
    </xdr:from>
    <xdr:to>
      <xdr:col>72</xdr:col>
      <xdr:colOff>73025</xdr:colOff>
      <xdr:row>32</xdr:row>
      <xdr:rowOff>3429</xdr:rowOff>
    </xdr:to>
    <xdr:cxnSp macro="">
      <xdr:nvCxnSpPr>
        <xdr:cNvPr id="152" name="直線コネクタ 151"/>
        <xdr:cNvCxnSpPr/>
      </xdr:nvCxnSpPr>
      <xdr:spPr>
        <a:xfrm>
          <a:off x="13322300" y="6196344"/>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96732</xdr:rowOff>
    </xdr:from>
    <xdr:to>
      <xdr:col>64</xdr:col>
      <xdr:colOff>123825</xdr:colOff>
      <xdr:row>32</xdr:row>
      <xdr:rowOff>26882</xdr:rowOff>
    </xdr:to>
    <xdr:sp macro="" textlink="">
      <xdr:nvSpPr>
        <xdr:cNvPr id="153" name="楕円 152"/>
        <xdr:cNvSpPr/>
      </xdr:nvSpPr>
      <xdr:spPr>
        <a:xfrm>
          <a:off x="12509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109869</xdr:rowOff>
    </xdr:from>
    <xdr:to>
      <xdr:col>68</xdr:col>
      <xdr:colOff>73025</xdr:colOff>
      <xdr:row>31</xdr:row>
      <xdr:rowOff>147532</xdr:rowOff>
    </xdr:to>
    <xdr:cxnSp macro="">
      <xdr:nvCxnSpPr>
        <xdr:cNvPr id="154" name="直線コネクタ 153"/>
        <xdr:cNvCxnSpPr/>
      </xdr:nvCxnSpPr>
      <xdr:spPr>
        <a:xfrm flipV="1">
          <a:off x="12560300" y="6196344"/>
          <a:ext cx="762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39807</xdr:rowOff>
    </xdr:from>
    <xdr:to>
      <xdr:col>60</xdr:col>
      <xdr:colOff>123825</xdr:colOff>
      <xdr:row>30</xdr:row>
      <xdr:rowOff>141407</xdr:rowOff>
    </xdr:to>
    <xdr:sp macro="" textlink="">
      <xdr:nvSpPr>
        <xdr:cNvPr id="155" name="楕円 154"/>
        <xdr:cNvSpPr/>
      </xdr:nvSpPr>
      <xdr:spPr>
        <a:xfrm>
          <a:off x="11747500" y="59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90607</xdr:rowOff>
    </xdr:from>
    <xdr:to>
      <xdr:col>64</xdr:col>
      <xdr:colOff>73025</xdr:colOff>
      <xdr:row>31</xdr:row>
      <xdr:rowOff>147532</xdr:rowOff>
    </xdr:to>
    <xdr:cxnSp macro="">
      <xdr:nvCxnSpPr>
        <xdr:cNvPr id="156" name="直線コネクタ 155"/>
        <xdr:cNvCxnSpPr/>
      </xdr:nvCxnSpPr>
      <xdr:spPr>
        <a:xfrm>
          <a:off x="11798300" y="6005632"/>
          <a:ext cx="762000" cy="2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7"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8"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9"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0"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45356</xdr:rowOff>
    </xdr:from>
    <xdr:ext cx="469744" cy="259045"/>
    <xdr:sp macro="" textlink="">
      <xdr:nvSpPr>
        <xdr:cNvPr id="161" name="n_1mainValue債務償還比率"/>
        <xdr:cNvSpPr txBox="1"/>
      </xdr:nvSpPr>
      <xdr:spPr>
        <a:xfrm>
          <a:off x="13836727"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151796</xdr:rowOff>
    </xdr:from>
    <xdr:ext cx="469744" cy="259045"/>
    <xdr:sp macro="" textlink="">
      <xdr:nvSpPr>
        <xdr:cNvPr id="162" name="n_2mainValue債務償還比率"/>
        <xdr:cNvSpPr txBox="1"/>
      </xdr:nvSpPr>
      <xdr:spPr>
        <a:xfrm>
          <a:off x="13087427" y="62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18009</xdr:rowOff>
    </xdr:from>
    <xdr:ext cx="469744" cy="259045"/>
    <xdr:sp macro="" textlink="">
      <xdr:nvSpPr>
        <xdr:cNvPr id="163" name="n_3mainValue債務償還比率"/>
        <xdr:cNvSpPr txBox="1"/>
      </xdr:nvSpPr>
      <xdr:spPr>
        <a:xfrm>
          <a:off x="12325427" y="62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157934</xdr:rowOff>
    </xdr:from>
    <xdr:ext cx="469744" cy="259045"/>
    <xdr:sp macro="" textlink="">
      <xdr:nvSpPr>
        <xdr:cNvPr id="164" name="n_4mainValue債務償還比率"/>
        <xdr:cNvSpPr txBox="1"/>
      </xdr:nvSpPr>
      <xdr:spPr>
        <a:xfrm>
          <a:off x="11563427" y="573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5" name="楕円 74"/>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51435</xdr:rowOff>
    </xdr:to>
    <xdr:cxnSp macro="">
      <xdr:nvCxnSpPr>
        <xdr:cNvPr id="76" name="直線コネクタ 75"/>
        <xdr:cNvCxnSpPr/>
      </xdr:nvCxnSpPr>
      <xdr:spPr>
        <a:xfrm>
          <a:off x="3797300" y="62007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30480</xdr:rowOff>
    </xdr:to>
    <xdr:cxnSp macro="">
      <xdr:nvCxnSpPr>
        <xdr:cNvPr id="78" name="直線コネクタ 77"/>
        <xdr:cNvCxnSpPr/>
      </xdr:nvCxnSpPr>
      <xdr:spPr>
        <a:xfrm flipV="1">
          <a:off x="2908300" y="6200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9" name="楕円 78"/>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30480</xdr:rowOff>
    </xdr:to>
    <xdr:cxnSp macro="">
      <xdr:nvCxnSpPr>
        <xdr:cNvPr id="80" name="直線コネクタ 79"/>
        <xdr:cNvCxnSpPr/>
      </xdr:nvCxnSpPr>
      <xdr:spPr>
        <a:xfrm>
          <a:off x="2019300" y="619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130175</xdr:rowOff>
    </xdr:from>
    <xdr:to>
      <xdr:col>6</xdr:col>
      <xdr:colOff>38100</xdr:colOff>
      <xdr:row>36</xdr:row>
      <xdr:rowOff>60325</xdr:rowOff>
    </xdr:to>
    <xdr:sp macro="" textlink="">
      <xdr:nvSpPr>
        <xdr:cNvPr id="81" name="楕円 80"/>
        <xdr:cNvSpPr/>
      </xdr:nvSpPr>
      <xdr:spPr>
        <a:xfrm>
          <a:off x="1079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xdr:rowOff>
    </xdr:from>
    <xdr:to>
      <xdr:col>10</xdr:col>
      <xdr:colOff>114300</xdr:colOff>
      <xdr:row>36</xdr:row>
      <xdr:rowOff>19050</xdr:rowOff>
    </xdr:to>
    <xdr:cxnSp macro="">
      <xdr:nvCxnSpPr>
        <xdr:cNvPr id="82" name="直線コネクタ 81"/>
        <xdr:cNvCxnSpPr/>
      </xdr:nvCxnSpPr>
      <xdr:spPr>
        <a:xfrm>
          <a:off x="1130300" y="6181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7"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8"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9" name="n_3mainValue【道路】&#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76852</xdr:rowOff>
    </xdr:from>
    <xdr:ext cx="405111" cy="259045"/>
    <xdr:sp macro="" textlink="">
      <xdr:nvSpPr>
        <xdr:cNvPr id="90" name="n_4mainValue【道路】&#10;有形固定資産減価償却率"/>
        <xdr:cNvSpPr txBox="1"/>
      </xdr:nvSpPr>
      <xdr:spPr>
        <a:xfrm>
          <a:off x="927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41104</xdr:rowOff>
    </xdr:from>
    <xdr:to>
      <xdr:col>55</xdr:col>
      <xdr:colOff>50800</xdr:colOff>
      <xdr:row>41</xdr:row>
      <xdr:rowOff>142704</xdr:rowOff>
    </xdr:to>
    <xdr:sp macro="" textlink="">
      <xdr:nvSpPr>
        <xdr:cNvPr id="128" name="楕円 127"/>
        <xdr:cNvSpPr/>
      </xdr:nvSpPr>
      <xdr:spPr>
        <a:xfrm>
          <a:off x="10426700" y="70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127481</xdr:rowOff>
    </xdr:from>
    <xdr:ext cx="469744" cy="259045"/>
    <xdr:sp macro="" textlink="">
      <xdr:nvSpPr>
        <xdr:cNvPr id="129" name="【道路】&#10;一人当たり延長該当値テキスト"/>
        <xdr:cNvSpPr txBox="1"/>
      </xdr:nvSpPr>
      <xdr:spPr>
        <a:xfrm>
          <a:off x="10515600" y="698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40877</xdr:rowOff>
    </xdr:from>
    <xdr:to>
      <xdr:col>50</xdr:col>
      <xdr:colOff>165100</xdr:colOff>
      <xdr:row>41</xdr:row>
      <xdr:rowOff>142477</xdr:rowOff>
    </xdr:to>
    <xdr:sp macro="" textlink="">
      <xdr:nvSpPr>
        <xdr:cNvPr id="130" name="楕円 129"/>
        <xdr:cNvSpPr/>
      </xdr:nvSpPr>
      <xdr:spPr>
        <a:xfrm>
          <a:off x="9588500" y="70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91677</xdr:rowOff>
    </xdr:from>
    <xdr:to>
      <xdr:col>55</xdr:col>
      <xdr:colOff>0</xdr:colOff>
      <xdr:row>41</xdr:row>
      <xdr:rowOff>91904</xdr:rowOff>
    </xdr:to>
    <xdr:cxnSp macro="">
      <xdr:nvCxnSpPr>
        <xdr:cNvPr id="131" name="直線コネクタ 130"/>
        <xdr:cNvCxnSpPr/>
      </xdr:nvCxnSpPr>
      <xdr:spPr>
        <a:xfrm>
          <a:off x="9639300" y="7121127"/>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40694</xdr:rowOff>
    </xdr:from>
    <xdr:to>
      <xdr:col>46</xdr:col>
      <xdr:colOff>38100</xdr:colOff>
      <xdr:row>41</xdr:row>
      <xdr:rowOff>142294</xdr:rowOff>
    </xdr:to>
    <xdr:sp macro="" textlink="">
      <xdr:nvSpPr>
        <xdr:cNvPr id="132" name="楕円 131"/>
        <xdr:cNvSpPr/>
      </xdr:nvSpPr>
      <xdr:spPr>
        <a:xfrm>
          <a:off x="8699500" y="70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91494</xdr:rowOff>
    </xdr:from>
    <xdr:to>
      <xdr:col>50</xdr:col>
      <xdr:colOff>114300</xdr:colOff>
      <xdr:row>41</xdr:row>
      <xdr:rowOff>91677</xdr:rowOff>
    </xdr:to>
    <xdr:cxnSp macro="">
      <xdr:nvCxnSpPr>
        <xdr:cNvPr id="133" name="直線コネクタ 132"/>
        <xdr:cNvCxnSpPr/>
      </xdr:nvCxnSpPr>
      <xdr:spPr>
        <a:xfrm>
          <a:off x="8750300" y="71209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41356</xdr:rowOff>
    </xdr:from>
    <xdr:to>
      <xdr:col>41</xdr:col>
      <xdr:colOff>101600</xdr:colOff>
      <xdr:row>41</xdr:row>
      <xdr:rowOff>142956</xdr:rowOff>
    </xdr:to>
    <xdr:sp macro="" textlink="">
      <xdr:nvSpPr>
        <xdr:cNvPr id="134" name="楕円 133"/>
        <xdr:cNvSpPr/>
      </xdr:nvSpPr>
      <xdr:spPr>
        <a:xfrm>
          <a:off x="7810500" y="70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91494</xdr:rowOff>
    </xdr:from>
    <xdr:to>
      <xdr:col>45</xdr:col>
      <xdr:colOff>177800</xdr:colOff>
      <xdr:row>41</xdr:row>
      <xdr:rowOff>92156</xdr:rowOff>
    </xdr:to>
    <xdr:cxnSp macro="">
      <xdr:nvCxnSpPr>
        <xdr:cNvPr id="135" name="直線コネクタ 134"/>
        <xdr:cNvCxnSpPr/>
      </xdr:nvCxnSpPr>
      <xdr:spPr>
        <a:xfrm flipV="1">
          <a:off x="7861300" y="712094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41173</xdr:rowOff>
    </xdr:from>
    <xdr:to>
      <xdr:col>36</xdr:col>
      <xdr:colOff>165100</xdr:colOff>
      <xdr:row>41</xdr:row>
      <xdr:rowOff>142773</xdr:rowOff>
    </xdr:to>
    <xdr:sp macro="" textlink="">
      <xdr:nvSpPr>
        <xdr:cNvPr id="136" name="楕円 135"/>
        <xdr:cNvSpPr/>
      </xdr:nvSpPr>
      <xdr:spPr>
        <a:xfrm>
          <a:off x="6921500" y="70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91973</xdr:rowOff>
    </xdr:from>
    <xdr:to>
      <xdr:col>41</xdr:col>
      <xdr:colOff>50800</xdr:colOff>
      <xdr:row>41</xdr:row>
      <xdr:rowOff>92156</xdr:rowOff>
    </xdr:to>
    <xdr:cxnSp macro="">
      <xdr:nvCxnSpPr>
        <xdr:cNvPr id="137" name="直線コネクタ 136"/>
        <xdr:cNvCxnSpPr/>
      </xdr:nvCxnSpPr>
      <xdr:spPr>
        <a:xfrm>
          <a:off x="6972300" y="712142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133604</xdr:rowOff>
    </xdr:from>
    <xdr:ext cx="469744" cy="259045"/>
    <xdr:sp macro="" textlink="">
      <xdr:nvSpPr>
        <xdr:cNvPr id="142" name="n_1mainValue【道路】&#10;一人当たり延長"/>
        <xdr:cNvSpPr txBox="1"/>
      </xdr:nvSpPr>
      <xdr:spPr>
        <a:xfrm>
          <a:off x="9391727" y="71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133421</xdr:rowOff>
    </xdr:from>
    <xdr:ext cx="469744" cy="259045"/>
    <xdr:sp macro="" textlink="">
      <xdr:nvSpPr>
        <xdr:cNvPr id="143" name="n_2mainValue【道路】&#10;一人当たり延長"/>
        <xdr:cNvSpPr txBox="1"/>
      </xdr:nvSpPr>
      <xdr:spPr>
        <a:xfrm>
          <a:off x="8515427" y="71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134083</xdr:rowOff>
    </xdr:from>
    <xdr:ext cx="469744" cy="259045"/>
    <xdr:sp macro="" textlink="">
      <xdr:nvSpPr>
        <xdr:cNvPr id="144" name="n_3mainValue【道路】&#10;一人当たり延長"/>
        <xdr:cNvSpPr txBox="1"/>
      </xdr:nvSpPr>
      <xdr:spPr>
        <a:xfrm>
          <a:off x="7626427" y="71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133900</xdr:rowOff>
    </xdr:from>
    <xdr:ext cx="469744" cy="259045"/>
    <xdr:sp macro="" textlink="">
      <xdr:nvSpPr>
        <xdr:cNvPr id="145" name="n_4mainValue【道路】&#10;一人当たり延長"/>
        <xdr:cNvSpPr txBox="1"/>
      </xdr:nvSpPr>
      <xdr:spPr>
        <a:xfrm>
          <a:off x="6737427" y="716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7" name="楕円 186"/>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88" name="【橋りょう・トンネル】&#10;有形固定資産減価償却率該当値テキスト"/>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89" name="楕円 188"/>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81643</xdr:rowOff>
    </xdr:to>
    <xdr:cxnSp macro="">
      <xdr:nvCxnSpPr>
        <xdr:cNvPr id="190" name="直線コネクタ 189"/>
        <xdr:cNvCxnSpPr/>
      </xdr:nvCxnSpPr>
      <xdr:spPr>
        <a:xfrm>
          <a:off x="3797300" y="103408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91" name="楕円 190"/>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53884</xdr:rowOff>
    </xdr:to>
    <xdr:cxnSp macro="">
      <xdr:nvCxnSpPr>
        <xdr:cNvPr id="192" name="直線コネクタ 191"/>
        <xdr:cNvCxnSpPr/>
      </xdr:nvCxnSpPr>
      <xdr:spPr>
        <a:xfrm>
          <a:off x="2908300" y="1031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3" name="楕円 192"/>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37556</xdr:rowOff>
    </xdr:to>
    <xdr:cxnSp macro="">
      <xdr:nvCxnSpPr>
        <xdr:cNvPr id="194" name="直線コネクタ 193"/>
        <xdr:cNvCxnSpPr/>
      </xdr:nvCxnSpPr>
      <xdr:spPr>
        <a:xfrm flipV="1">
          <a:off x="2019300" y="103131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5" name="楕円 194"/>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142059</xdr:rowOff>
    </xdr:to>
    <xdr:cxnSp macro="">
      <xdr:nvCxnSpPr>
        <xdr:cNvPr id="196" name="直線コネクタ 195"/>
        <xdr:cNvCxnSpPr/>
      </xdr:nvCxnSpPr>
      <xdr:spPr>
        <a:xfrm flipV="1">
          <a:off x="1130300" y="1032455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1" name="n_1mainValue【橋りょう・トンネル】&#10;有形固定資産減価償却率"/>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93453</xdr:rowOff>
    </xdr:from>
    <xdr:ext cx="405111" cy="259045"/>
    <xdr:sp macro="" textlink="">
      <xdr:nvSpPr>
        <xdr:cNvPr id="202" name="n_2mainValue【橋りょう・トンネル】&#10;有形固定資産減価償却率"/>
        <xdr:cNvSpPr txBox="1"/>
      </xdr:nvSpPr>
      <xdr:spPr>
        <a:xfrm>
          <a:off x="2705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3"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4" name="n_4main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10682</xdr:rowOff>
    </xdr:from>
    <xdr:to>
      <xdr:col>55</xdr:col>
      <xdr:colOff>50800</xdr:colOff>
      <xdr:row>64</xdr:row>
      <xdr:rowOff>112282</xdr:rowOff>
    </xdr:to>
    <xdr:sp macro="" textlink="">
      <xdr:nvSpPr>
        <xdr:cNvPr id="244" name="楕円 243"/>
        <xdr:cNvSpPr/>
      </xdr:nvSpPr>
      <xdr:spPr>
        <a:xfrm>
          <a:off x="10426700" y="109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97059</xdr:rowOff>
    </xdr:from>
    <xdr:ext cx="469744" cy="259045"/>
    <xdr:sp macro="" textlink="">
      <xdr:nvSpPr>
        <xdr:cNvPr id="245" name="【橋りょう・トンネル】&#10;一人当たり有形固定資産（償却資産）額該当値テキスト"/>
        <xdr:cNvSpPr txBox="1"/>
      </xdr:nvSpPr>
      <xdr:spPr>
        <a:xfrm>
          <a:off x="10515600" y="108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10606</xdr:rowOff>
    </xdr:from>
    <xdr:to>
      <xdr:col>50</xdr:col>
      <xdr:colOff>165100</xdr:colOff>
      <xdr:row>64</xdr:row>
      <xdr:rowOff>112206</xdr:rowOff>
    </xdr:to>
    <xdr:sp macro="" textlink="">
      <xdr:nvSpPr>
        <xdr:cNvPr id="246" name="楕円 245"/>
        <xdr:cNvSpPr/>
      </xdr:nvSpPr>
      <xdr:spPr>
        <a:xfrm>
          <a:off x="9588500" y="109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61406</xdr:rowOff>
    </xdr:from>
    <xdr:to>
      <xdr:col>55</xdr:col>
      <xdr:colOff>0</xdr:colOff>
      <xdr:row>64</xdr:row>
      <xdr:rowOff>61482</xdr:rowOff>
    </xdr:to>
    <xdr:cxnSp macro="">
      <xdr:nvCxnSpPr>
        <xdr:cNvPr id="247" name="直線コネクタ 246"/>
        <xdr:cNvCxnSpPr/>
      </xdr:nvCxnSpPr>
      <xdr:spPr>
        <a:xfrm>
          <a:off x="9639300" y="110342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10510</xdr:rowOff>
    </xdr:from>
    <xdr:to>
      <xdr:col>46</xdr:col>
      <xdr:colOff>38100</xdr:colOff>
      <xdr:row>64</xdr:row>
      <xdr:rowOff>112110</xdr:rowOff>
    </xdr:to>
    <xdr:sp macro="" textlink="">
      <xdr:nvSpPr>
        <xdr:cNvPr id="248" name="楕円 247"/>
        <xdr:cNvSpPr/>
      </xdr:nvSpPr>
      <xdr:spPr>
        <a:xfrm>
          <a:off x="8699500" y="109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61310</xdr:rowOff>
    </xdr:from>
    <xdr:to>
      <xdr:col>50</xdr:col>
      <xdr:colOff>114300</xdr:colOff>
      <xdr:row>64</xdr:row>
      <xdr:rowOff>61406</xdr:rowOff>
    </xdr:to>
    <xdr:cxnSp macro="">
      <xdr:nvCxnSpPr>
        <xdr:cNvPr id="249" name="直線コネクタ 248"/>
        <xdr:cNvCxnSpPr/>
      </xdr:nvCxnSpPr>
      <xdr:spPr>
        <a:xfrm>
          <a:off x="8750300" y="110341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11051</xdr:rowOff>
    </xdr:from>
    <xdr:to>
      <xdr:col>41</xdr:col>
      <xdr:colOff>101600</xdr:colOff>
      <xdr:row>64</xdr:row>
      <xdr:rowOff>112651</xdr:rowOff>
    </xdr:to>
    <xdr:sp macro="" textlink="">
      <xdr:nvSpPr>
        <xdr:cNvPr id="250" name="楕円 249"/>
        <xdr:cNvSpPr/>
      </xdr:nvSpPr>
      <xdr:spPr>
        <a:xfrm>
          <a:off x="7810500" y="10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61310</xdr:rowOff>
    </xdr:from>
    <xdr:to>
      <xdr:col>45</xdr:col>
      <xdr:colOff>177800</xdr:colOff>
      <xdr:row>64</xdr:row>
      <xdr:rowOff>61851</xdr:rowOff>
    </xdr:to>
    <xdr:cxnSp macro="">
      <xdr:nvCxnSpPr>
        <xdr:cNvPr id="251" name="直線コネクタ 250"/>
        <xdr:cNvCxnSpPr/>
      </xdr:nvCxnSpPr>
      <xdr:spPr>
        <a:xfrm flipV="1">
          <a:off x="7861300" y="11034110"/>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12907</xdr:rowOff>
    </xdr:from>
    <xdr:to>
      <xdr:col>36</xdr:col>
      <xdr:colOff>165100</xdr:colOff>
      <xdr:row>64</xdr:row>
      <xdr:rowOff>114507</xdr:rowOff>
    </xdr:to>
    <xdr:sp macro="" textlink="">
      <xdr:nvSpPr>
        <xdr:cNvPr id="252" name="楕円 251"/>
        <xdr:cNvSpPr/>
      </xdr:nvSpPr>
      <xdr:spPr>
        <a:xfrm>
          <a:off x="6921500" y="109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61851</xdr:rowOff>
    </xdr:from>
    <xdr:to>
      <xdr:col>41</xdr:col>
      <xdr:colOff>50800</xdr:colOff>
      <xdr:row>64</xdr:row>
      <xdr:rowOff>63707</xdr:rowOff>
    </xdr:to>
    <xdr:cxnSp macro="">
      <xdr:nvCxnSpPr>
        <xdr:cNvPr id="253" name="直線コネクタ 252"/>
        <xdr:cNvCxnSpPr/>
      </xdr:nvCxnSpPr>
      <xdr:spPr>
        <a:xfrm flipV="1">
          <a:off x="6972300" y="1103465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103333</xdr:rowOff>
    </xdr:from>
    <xdr:ext cx="469744" cy="259045"/>
    <xdr:sp macro="" textlink="">
      <xdr:nvSpPr>
        <xdr:cNvPr id="258" name="n_1mainValue【橋りょう・トンネル】&#10;一人当たり有形固定資産（償却資産）額"/>
        <xdr:cNvSpPr txBox="1"/>
      </xdr:nvSpPr>
      <xdr:spPr>
        <a:xfrm>
          <a:off x="9391728" y="110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103237</xdr:rowOff>
    </xdr:from>
    <xdr:ext cx="469744" cy="259045"/>
    <xdr:sp macro="" textlink="">
      <xdr:nvSpPr>
        <xdr:cNvPr id="259" name="n_2mainValue【橋りょう・トンネル】&#10;一人当たり有形固定資産（償却資産）額"/>
        <xdr:cNvSpPr txBox="1"/>
      </xdr:nvSpPr>
      <xdr:spPr>
        <a:xfrm>
          <a:off x="8515428" y="110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103778</xdr:rowOff>
    </xdr:from>
    <xdr:ext cx="469744" cy="259045"/>
    <xdr:sp macro="" textlink="">
      <xdr:nvSpPr>
        <xdr:cNvPr id="260" name="n_3mainValue【橋りょう・トンネル】&#10;一人当たり有形固定資産（償却資産）額"/>
        <xdr:cNvSpPr txBox="1"/>
      </xdr:nvSpPr>
      <xdr:spPr>
        <a:xfrm>
          <a:off x="7626428" y="11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105634</xdr:rowOff>
    </xdr:from>
    <xdr:ext cx="469744" cy="259045"/>
    <xdr:sp macro="" textlink="">
      <xdr:nvSpPr>
        <xdr:cNvPr id="261" name="n_4mainValue【橋りょう・トンネル】&#10;一人当たり有形固定資産（償却資産）額"/>
        <xdr:cNvSpPr txBox="1"/>
      </xdr:nvSpPr>
      <xdr:spPr>
        <a:xfrm>
          <a:off x="6737428" y="1107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2" name="楕円 301"/>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3" name="【公営住宅】&#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04" name="楕円 303"/>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167639</xdr:rowOff>
    </xdr:to>
    <xdr:cxnSp macro="">
      <xdr:nvCxnSpPr>
        <xdr:cNvPr id="305" name="直線コネクタ 304"/>
        <xdr:cNvCxnSpPr/>
      </xdr:nvCxnSpPr>
      <xdr:spPr>
        <a:xfrm>
          <a:off x="3797300" y="139750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6" name="楕円 305"/>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87630</xdr:rowOff>
    </xdr:to>
    <xdr:cxnSp macro="">
      <xdr:nvCxnSpPr>
        <xdr:cNvPr id="307" name="直線コネクタ 306"/>
        <xdr:cNvCxnSpPr/>
      </xdr:nvCxnSpPr>
      <xdr:spPr>
        <a:xfrm>
          <a:off x="2908300" y="13891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08" name="楕円 307"/>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3811</xdr:rowOff>
    </xdr:to>
    <xdr:cxnSp macro="">
      <xdr:nvCxnSpPr>
        <xdr:cNvPr id="309" name="直線コネクタ 308"/>
        <xdr:cNvCxnSpPr/>
      </xdr:nvCxnSpPr>
      <xdr:spPr>
        <a:xfrm>
          <a:off x="2019300" y="1381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0" name="楕円 309"/>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148589</xdr:rowOff>
    </xdr:to>
    <xdr:cxnSp macro="">
      <xdr:nvCxnSpPr>
        <xdr:cNvPr id="311" name="直線コネクタ 310"/>
        <xdr:cNvCxnSpPr/>
      </xdr:nvCxnSpPr>
      <xdr:spPr>
        <a:xfrm flipV="1">
          <a:off x="1130300" y="13811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316"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7"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18" name="n_3mainValue【公営住宅】&#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9" name="n_4mainValue【公営住宅】&#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xdr:rowOff>
    </xdr:from>
    <xdr:to>
      <xdr:col>55</xdr:col>
      <xdr:colOff>50800</xdr:colOff>
      <xdr:row>86</xdr:row>
      <xdr:rowOff>105663</xdr:rowOff>
    </xdr:to>
    <xdr:sp macro="" textlink="">
      <xdr:nvSpPr>
        <xdr:cNvPr id="359" name="楕円 358"/>
        <xdr:cNvSpPr/>
      </xdr:nvSpPr>
      <xdr:spPr>
        <a:xfrm>
          <a:off x="104267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90440</xdr:rowOff>
    </xdr:from>
    <xdr:ext cx="469744" cy="259045"/>
    <xdr:sp macro="" textlink="">
      <xdr:nvSpPr>
        <xdr:cNvPr id="360" name="【公営住宅】&#10;一人当たり面積該当値テキスト"/>
        <xdr:cNvSpPr txBox="1"/>
      </xdr:nvSpPr>
      <xdr:spPr>
        <a:xfrm>
          <a:off x="10515600" y="146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xdr:rowOff>
    </xdr:from>
    <xdr:to>
      <xdr:col>50</xdr:col>
      <xdr:colOff>165100</xdr:colOff>
      <xdr:row>86</xdr:row>
      <xdr:rowOff>104902</xdr:rowOff>
    </xdr:to>
    <xdr:sp macro="" textlink="">
      <xdr:nvSpPr>
        <xdr:cNvPr id="361" name="楕円 360"/>
        <xdr:cNvSpPr/>
      </xdr:nvSpPr>
      <xdr:spPr>
        <a:xfrm>
          <a:off x="9588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54863</xdr:rowOff>
    </xdr:to>
    <xdr:cxnSp macro="">
      <xdr:nvCxnSpPr>
        <xdr:cNvPr id="362" name="直線コネクタ 361"/>
        <xdr:cNvCxnSpPr/>
      </xdr:nvCxnSpPr>
      <xdr:spPr>
        <a:xfrm>
          <a:off x="9639300" y="147988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xdr:rowOff>
    </xdr:from>
    <xdr:to>
      <xdr:col>46</xdr:col>
      <xdr:colOff>38100</xdr:colOff>
      <xdr:row>86</xdr:row>
      <xdr:rowOff>104902</xdr:rowOff>
    </xdr:to>
    <xdr:sp macro="" textlink="">
      <xdr:nvSpPr>
        <xdr:cNvPr id="363" name="楕円 362"/>
        <xdr:cNvSpPr/>
      </xdr:nvSpPr>
      <xdr:spPr>
        <a:xfrm>
          <a:off x="8699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54102</xdr:rowOff>
    </xdr:from>
    <xdr:to>
      <xdr:col>50</xdr:col>
      <xdr:colOff>114300</xdr:colOff>
      <xdr:row>86</xdr:row>
      <xdr:rowOff>54102</xdr:rowOff>
    </xdr:to>
    <xdr:cxnSp macro="">
      <xdr:nvCxnSpPr>
        <xdr:cNvPr id="364" name="直線コネクタ 363"/>
        <xdr:cNvCxnSpPr/>
      </xdr:nvCxnSpPr>
      <xdr:spPr>
        <a:xfrm>
          <a:off x="8750300" y="14798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65" name="楕円 364"/>
        <xdr:cNvSpPr/>
      </xdr:nvSpPr>
      <xdr:spPr>
        <a:xfrm>
          <a:off x="781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54102</xdr:rowOff>
    </xdr:to>
    <xdr:cxnSp macro="">
      <xdr:nvCxnSpPr>
        <xdr:cNvPr id="366" name="直線コネクタ 365"/>
        <xdr:cNvCxnSpPr/>
      </xdr:nvCxnSpPr>
      <xdr:spPr>
        <a:xfrm>
          <a:off x="7861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xdr:rowOff>
    </xdr:from>
    <xdr:to>
      <xdr:col>36</xdr:col>
      <xdr:colOff>165100</xdr:colOff>
      <xdr:row>86</xdr:row>
      <xdr:rowOff>104902</xdr:rowOff>
    </xdr:to>
    <xdr:sp macro="" textlink="">
      <xdr:nvSpPr>
        <xdr:cNvPr id="367" name="楕円 366"/>
        <xdr:cNvSpPr/>
      </xdr:nvSpPr>
      <xdr:spPr>
        <a:xfrm>
          <a:off x="6921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54102</xdr:rowOff>
    </xdr:to>
    <xdr:cxnSp macro="">
      <xdr:nvCxnSpPr>
        <xdr:cNvPr id="368" name="直線コネクタ 367"/>
        <xdr:cNvCxnSpPr/>
      </xdr:nvCxnSpPr>
      <xdr:spPr>
        <a:xfrm flipV="1">
          <a:off x="6972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96029</xdr:rowOff>
    </xdr:from>
    <xdr:ext cx="469744" cy="259045"/>
    <xdr:sp macro="" textlink="">
      <xdr:nvSpPr>
        <xdr:cNvPr id="373" name="n_1mainValue【公営住宅】&#10;一人当たり面積"/>
        <xdr:cNvSpPr txBox="1"/>
      </xdr:nvSpPr>
      <xdr:spPr>
        <a:xfrm>
          <a:off x="9391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96029</xdr:rowOff>
    </xdr:from>
    <xdr:ext cx="469744" cy="259045"/>
    <xdr:sp macro="" textlink="">
      <xdr:nvSpPr>
        <xdr:cNvPr id="374" name="n_2mainValue【公営住宅】&#10;一人当たり面積"/>
        <xdr:cNvSpPr txBox="1"/>
      </xdr:nvSpPr>
      <xdr:spPr>
        <a:xfrm>
          <a:off x="8515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75" name="n_3mainValue【公営住宅】&#10;一人当たり面積"/>
        <xdr:cNvSpPr txBox="1"/>
      </xdr:nvSpPr>
      <xdr:spPr>
        <a:xfrm>
          <a:off x="7626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96029</xdr:rowOff>
    </xdr:from>
    <xdr:ext cx="469744" cy="259045"/>
    <xdr:sp macro="" textlink="">
      <xdr:nvSpPr>
        <xdr:cNvPr id="376" name="n_4mainValue【公営住宅】&#10;一人当たり面積"/>
        <xdr:cNvSpPr txBox="1"/>
      </xdr:nvSpPr>
      <xdr:spPr>
        <a:xfrm>
          <a:off x="6737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xdr:rowOff>
    </xdr:from>
    <xdr:to>
      <xdr:col>85</xdr:col>
      <xdr:colOff>177800</xdr:colOff>
      <xdr:row>35</xdr:row>
      <xdr:rowOff>113665</xdr:rowOff>
    </xdr:to>
    <xdr:sp macro="" textlink="">
      <xdr:nvSpPr>
        <xdr:cNvPr id="433" name="楕円 432"/>
        <xdr:cNvSpPr/>
      </xdr:nvSpPr>
      <xdr:spPr>
        <a:xfrm>
          <a:off x="16268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34942</xdr:rowOff>
    </xdr:from>
    <xdr:ext cx="405111" cy="259045"/>
    <xdr:sp macro="" textlink="">
      <xdr:nvSpPr>
        <xdr:cNvPr id="434" name="【認定こども園・幼稚園・保育所】&#10;有形固定資産減価償却率該当値テキスト"/>
        <xdr:cNvSpPr txBox="1"/>
      </xdr:nvSpPr>
      <xdr:spPr>
        <a:xfrm>
          <a:off x="16357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135890</xdr:rowOff>
    </xdr:from>
    <xdr:to>
      <xdr:col>81</xdr:col>
      <xdr:colOff>101600</xdr:colOff>
      <xdr:row>35</xdr:row>
      <xdr:rowOff>66040</xdr:rowOff>
    </xdr:to>
    <xdr:sp macro="" textlink="">
      <xdr:nvSpPr>
        <xdr:cNvPr id="435" name="楕円 434"/>
        <xdr:cNvSpPr/>
      </xdr:nvSpPr>
      <xdr:spPr>
        <a:xfrm>
          <a:off x="15430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62865</xdr:rowOff>
    </xdr:to>
    <xdr:cxnSp macro="">
      <xdr:nvCxnSpPr>
        <xdr:cNvPr id="436" name="直線コネクタ 435"/>
        <xdr:cNvCxnSpPr/>
      </xdr:nvCxnSpPr>
      <xdr:spPr>
        <a:xfrm>
          <a:off x="15481300" y="60159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147320</xdr:rowOff>
    </xdr:from>
    <xdr:to>
      <xdr:col>76</xdr:col>
      <xdr:colOff>165100</xdr:colOff>
      <xdr:row>35</xdr:row>
      <xdr:rowOff>77470</xdr:rowOff>
    </xdr:to>
    <xdr:sp macro="" textlink="">
      <xdr:nvSpPr>
        <xdr:cNvPr id="437" name="楕円 436"/>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26670</xdr:rowOff>
    </xdr:to>
    <xdr:cxnSp macro="">
      <xdr:nvCxnSpPr>
        <xdr:cNvPr id="438" name="直線コネクタ 437"/>
        <xdr:cNvCxnSpPr/>
      </xdr:nvCxnSpPr>
      <xdr:spPr>
        <a:xfrm flipV="1">
          <a:off x="14592300" y="6015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439" name="楕円 438"/>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26670</xdr:rowOff>
    </xdr:from>
    <xdr:to>
      <xdr:col>76</xdr:col>
      <xdr:colOff>114300</xdr:colOff>
      <xdr:row>35</xdr:row>
      <xdr:rowOff>102870</xdr:rowOff>
    </xdr:to>
    <xdr:cxnSp macro="">
      <xdr:nvCxnSpPr>
        <xdr:cNvPr id="440" name="直線コネクタ 439"/>
        <xdr:cNvCxnSpPr/>
      </xdr:nvCxnSpPr>
      <xdr:spPr>
        <a:xfrm flipV="1">
          <a:off x="13703300" y="6027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441" name="楕円 440"/>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102870</xdr:rowOff>
    </xdr:to>
    <xdr:cxnSp macro="">
      <xdr:nvCxnSpPr>
        <xdr:cNvPr id="442" name="直線コネクタ 441"/>
        <xdr:cNvCxnSpPr/>
      </xdr:nvCxnSpPr>
      <xdr:spPr>
        <a:xfrm>
          <a:off x="12814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82567</xdr:rowOff>
    </xdr:from>
    <xdr:ext cx="405111" cy="259045"/>
    <xdr:sp macro="" textlink="">
      <xdr:nvSpPr>
        <xdr:cNvPr id="447" name="n_1mainValue【認定こども園・幼稚園・保育所】&#10;有形固定資産減価償却率"/>
        <xdr:cNvSpPr txBox="1"/>
      </xdr:nvSpPr>
      <xdr:spPr>
        <a:xfrm>
          <a:off x="152660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93997</xdr:rowOff>
    </xdr:from>
    <xdr:ext cx="405111" cy="259045"/>
    <xdr:sp macro="" textlink="">
      <xdr:nvSpPr>
        <xdr:cNvPr id="448" name="n_2mainValue【認定こども園・幼稚園・保育所】&#10;有形固定資産減価償却率"/>
        <xdr:cNvSpPr txBox="1"/>
      </xdr:nvSpPr>
      <xdr:spPr>
        <a:xfrm>
          <a:off x="14389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449"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450" name="n_4mainValue【認定こども園・幼稚園・保育所】&#10;有形固定資産減価償却率"/>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0" name="楕円 48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93" name="直線コネクタ 492"/>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494" name="楕円 493"/>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22860</xdr:rowOff>
    </xdr:to>
    <xdr:cxnSp macro="">
      <xdr:nvCxnSpPr>
        <xdr:cNvPr id="495" name="直線コネクタ 494"/>
        <xdr:cNvCxnSpPr/>
      </xdr:nvCxnSpPr>
      <xdr:spPr>
        <a:xfrm flipV="1">
          <a:off x="20434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496" name="楕円 495"/>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22860</xdr:rowOff>
    </xdr:to>
    <xdr:cxnSp macro="">
      <xdr:nvCxnSpPr>
        <xdr:cNvPr id="497" name="直線コネクタ 496"/>
        <xdr:cNvCxnSpPr/>
      </xdr:nvCxnSpPr>
      <xdr:spPr>
        <a:xfrm>
          <a:off x="19545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8" name="楕円 497"/>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30480</xdr:rowOff>
    </xdr:to>
    <xdr:cxnSp macro="">
      <xdr:nvCxnSpPr>
        <xdr:cNvPr id="499" name="直線コネクタ 498"/>
        <xdr:cNvCxnSpPr/>
      </xdr:nvCxnSpPr>
      <xdr:spPr>
        <a:xfrm flipV="1">
          <a:off x="18656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505" name="n_2mainValue【認定こども園・幼稚園・保育所】&#10;一人当たり面積"/>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06"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7"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48" name="楕円 547"/>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59707</xdr:rowOff>
    </xdr:from>
    <xdr:ext cx="405111" cy="259045"/>
    <xdr:sp macro="" textlink="">
      <xdr:nvSpPr>
        <xdr:cNvPr id="549" name="【学校施設】&#10;有形固定資産減価償却率該当値テキスト"/>
        <xdr:cNvSpPr txBox="1"/>
      </xdr:nvSpPr>
      <xdr:spPr>
        <a:xfrm>
          <a:off x="16357600"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50" name="楕円 549"/>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87630</xdr:rowOff>
    </xdr:to>
    <xdr:cxnSp macro="">
      <xdr:nvCxnSpPr>
        <xdr:cNvPr id="551" name="直線コネクタ 550"/>
        <xdr:cNvCxnSpPr/>
      </xdr:nvCxnSpPr>
      <xdr:spPr>
        <a:xfrm>
          <a:off x="15481300" y="103098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2" name="楕円 551"/>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22860</xdr:rowOff>
    </xdr:to>
    <xdr:cxnSp macro="">
      <xdr:nvCxnSpPr>
        <xdr:cNvPr id="553" name="直線コネクタ 552"/>
        <xdr:cNvCxnSpPr/>
      </xdr:nvCxnSpPr>
      <xdr:spPr>
        <a:xfrm>
          <a:off x="14592300" y="10290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54" name="楕円 553"/>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3810</xdr:rowOff>
    </xdr:to>
    <xdr:cxnSp macro="">
      <xdr:nvCxnSpPr>
        <xdr:cNvPr id="555" name="直線コネクタ 554"/>
        <xdr:cNvCxnSpPr/>
      </xdr:nvCxnSpPr>
      <xdr:spPr>
        <a:xfrm>
          <a:off x="13703300" y="10290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6" name="楕円 555"/>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3810</xdr:rowOff>
    </xdr:to>
    <xdr:cxnSp macro="">
      <xdr:nvCxnSpPr>
        <xdr:cNvPr id="557" name="直線コネクタ 556"/>
        <xdr:cNvCxnSpPr/>
      </xdr:nvCxnSpPr>
      <xdr:spPr>
        <a:xfrm>
          <a:off x="12814300" y="10241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562" name="n_1main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63" name="n_2main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4" name="n_3main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5"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119017</xdr:rowOff>
    </xdr:from>
    <xdr:to>
      <xdr:col>116</xdr:col>
      <xdr:colOff>114300</xdr:colOff>
      <xdr:row>62</xdr:row>
      <xdr:rowOff>49167</xdr:rowOff>
    </xdr:to>
    <xdr:sp macro="" textlink="">
      <xdr:nvSpPr>
        <xdr:cNvPr id="608" name="楕円 607"/>
        <xdr:cNvSpPr/>
      </xdr:nvSpPr>
      <xdr:spPr>
        <a:xfrm>
          <a:off x="22110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97444</xdr:rowOff>
    </xdr:from>
    <xdr:ext cx="469744" cy="259045"/>
    <xdr:sp macro="" textlink="">
      <xdr:nvSpPr>
        <xdr:cNvPr id="609" name="【学校施設】&#10;一人当たり面積該当値テキスト"/>
        <xdr:cNvSpPr txBox="1"/>
      </xdr:nvSpPr>
      <xdr:spPr>
        <a:xfrm>
          <a:off x="22199600" y="10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112485</xdr:rowOff>
    </xdr:from>
    <xdr:to>
      <xdr:col>112</xdr:col>
      <xdr:colOff>38100</xdr:colOff>
      <xdr:row>62</xdr:row>
      <xdr:rowOff>42635</xdr:rowOff>
    </xdr:to>
    <xdr:sp macro="" textlink="">
      <xdr:nvSpPr>
        <xdr:cNvPr id="610" name="楕円 609"/>
        <xdr:cNvSpPr/>
      </xdr:nvSpPr>
      <xdr:spPr>
        <a:xfrm>
          <a:off x="2127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163285</xdr:rowOff>
    </xdr:from>
    <xdr:to>
      <xdr:col>116</xdr:col>
      <xdr:colOff>63500</xdr:colOff>
      <xdr:row>61</xdr:row>
      <xdr:rowOff>169817</xdr:rowOff>
    </xdr:to>
    <xdr:cxnSp macro="">
      <xdr:nvCxnSpPr>
        <xdr:cNvPr id="611" name="直線コネクタ 610"/>
        <xdr:cNvCxnSpPr/>
      </xdr:nvCxnSpPr>
      <xdr:spPr>
        <a:xfrm>
          <a:off x="21323300" y="106217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105954</xdr:rowOff>
    </xdr:from>
    <xdr:to>
      <xdr:col>107</xdr:col>
      <xdr:colOff>101600</xdr:colOff>
      <xdr:row>62</xdr:row>
      <xdr:rowOff>36104</xdr:rowOff>
    </xdr:to>
    <xdr:sp macro="" textlink="">
      <xdr:nvSpPr>
        <xdr:cNvPr id="612" name="楕円 611"/>
        <xdr:cNvSpPr/>
      </xdr:nvSpPr>
      <xdr:spPr>
        <a:xfrm>
          <a:off x="2038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156754</xdr:rowOff>
    </xdr:from>
    <xdr:to>
      <xdr:col>111</xdr:col>
      <xdr:colOff>177800</xdr:colOff>
      <xdr:row>61</xdr:row>
      <xdr:rowOff>163285</xdr:rowOff>
    </xdr:to>
    <xdr:cxnSp macro="">
      <xdr:nvCxnSpPr>
        <xdr:cNvPr id="613" name="直線コネクタ 612"/>
        <xdr:cNvCxnSpPr/>
      </xdr:nvCxnSpPr>
      <xdr:spPr>
        <a:xfrm>
          <a:off x="20434300" y="106152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92891</xdr:rowOff>
    </xdr:from>
    <xdr:to>
      <xdr:col>102</xdr:col>
      <xdr:colOff>165100</xdr:colOff>
      <xdr:row>62</xdr:row>
      <xdr:rowOff>23041</xdr:rowOff>
    </xdr:to>
    <xdr:sp macro="" textlink="">
      <xdr:nvSpPr>
        <xdr:cNvPr id="614" name="楕円 613"/>
        <xdr:cNvSpPr/>
      </xdr:nvSpPr>
      <xdr:spPr>
        <a:xfrm>
          <a:off x="19494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143691</xdr:rowOff>
    </xdr:from>
    <xdr:to>
      <xdr:col>107</xdr:col>
      <xdr:colOff>50800</xdr:colOff>
      <xdr:row>61</xdr:row>
      <xdr:rowOff>156754</xdr:rowOff>
    </xdr:to>
    <xdr:cxnSp macro="">
      <xdr:nvCxnSpPr>
        <xdr:cNvPr id="615" name="直線コネクタ 614"/>
        <xdr:cNvCxnSpPr/>
      </xdr:nvCxnSpPr>
      <xdr:spPr>
        <a:xfrm>
          <a:off x="19545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101056</xdr:rowOff>
    </xdr:from>
    <xdr:to>
      <xdr:col>98</xdr:col>
      <xdr:colOff>38100</xdr:colOff>
      <xdr:row>62</xdr:row>
      <xdr:rowOff>31206</xdr:rowOff>
    </xdr:to>
    <xdr:sp macro="" textlink="">
      <xdr:nvSpPr>
        <xdr:cNvPr id="616" name="楕円 615"/>
        <xdr:cNvSpPr/>
      </xdr:nvSpPr>
      <xdr:spPr>
        <a:xfrm>
          <a:off x="18605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143691</xdr:rowOff>
    </xdr:from>
    <xdr:to>
      <xdr:col>102</xdr:col>
      <xdr:colOff>114300</xdr:colOff>
      <xdr:row>61</xdr:row>
      <xdr:rowOff>151856</xdr:rowOff>
    </xdr:to>
    <xdr:cxnSp macro="">
      <xdr:nvCxnSpPr>
        <xdr:cNvPr id="617" name="直線コネクタ 616"/>
        <xdr:cNvCxnSpPr/>
      </xdr:nvCxnSpPr>
      <xdr:spPr>
        <a:xfrm flipV="1">
          <a:off x="18656300" y="106021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33762</xdr:rowOff>
    </xdr:from>
    <xdr:ext cx="469744" cy="259045"/>
    <xdr:sp macro="" textlink="">
      <xdr:nvSpPr>
        <xdr:cNvPr id="622" name="n_1mainValue【学校施設】&#10;一人当たり面積"/>
        <xdr:cNvSpPr txBox="1"/>
      </xdr:nvSpPr>
      <xdr:spPr>
        <a:xfrm>
          <a:off x="210757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27231</xdr:rowOff>
    </xdr:from>
    <xdr:ext cx="469744" cy="259045"/>
    <xdr:sp macro="" textlink="">
      <xdr:nvSpPr>
        <xdr:cNvPr id="623" name="n_2mainValue【学校施設】&#10;一人当たり面積"/>
        <xdr:cNvSpPr txBox="1"/>
      </xdr:nvSpPr>
      <xdr:spPr>
        <a:xfrm>
          <a:off x="20199427"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14168</xdr:rowOff>
    </xdr:from>
    <xdr:ext cx="469744" cy="259045"/>
    <xdr:sp macro="" textlink="">
      <xdr:nvSpPr>
        <xdr:cNvPr id="624" name="n_3mainValue【学校施設】&#10;一人当たり面積"/>
        <xdr:cNvSpPr txBox="1"/>
      </xdr:nvSpPr>
      <xdr:spPr>
        <a:xfrm>
          <a:off x="19310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22333</xdr:rowOff>
    </xdr:from>
    <xdr:ext cx="469744" cy="259045"/>
    <xdr:sp macro="" textlink="">
      <xdr:nvSpPr>
        <xdr:cNvPr id="625" name="n_4mainValue【学校施設】&#10;一人当たり面積"/>
        <xdr:cNvSpPr txBox="1"/>
      </xdr:nvSpPr>
      <xdr:spPr>
        <a:xfrm>
          <a:off x="18421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666" name="楕円 665"/>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667" name="【児童館】&#10;有形固定資産減価償却率該当値テキスト"/>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668" name="楕円 667"/>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110489</xdr:rowOff>
    </xdr:to>
    <xdr:cxnSp macro="">
      <xdr:nvCxnSpPr>
        <xdr:cNvPr id="669" name="直線コネクタ 668"/>
        <xdr:cNvCxnSpPr/>
      </xdr:nvCxnSpPr>
      <xdr:spPr>
        <a:xfrm>
          <a:off x="15481300" y="13956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70" name="楕円 669"/>
        <xdr:cNvSpPr/>
      </xdr:nvSpPr>
      <xdr:spPr>
        <a:xfrm>
          <a:off x="1454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160020</xdr:rowOff>
    </xdr:to>
    <xdr:cxnSp macro="">
      <xdr:nvCxnSpPr>
        <xdr:cNvPr id="671" name="直線コネクタ 670"/>
        <xdr:cNvCxnSpPr/>
      </xdr:nvCxnSpPr>
      <xdr:spPr>
        <a:xfrm flipV="1">
          <a:off x="14592300" y="1395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72" name="楕円 671"/>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160020</xdr:rowOff>
    </xdr:to>
    <xdr:cxnSp macro="">
      <xdr:nvCxnSpPr>
        <xdr:cNvPr id="673" name="直線コネクタ 672"/>
        <xdr:cNvCxnSpPr/>
      </xdr:nvCxnSpPr>
      <xdr:spPr>
        <a:xfrm>
          <a:off x="13703300" y="14016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65405</xdr:rowOff>
    </xdr:from>
    <xdr:to>
      <xdr:col>67</xdr:col>
      <xdr:colOff>101600</xdr:colOff>
      <xdr:row>81</xdr:row>
      <xdr:rowOff>167005</xdr:rowOff>
    </xdr:to>
    <xdr:sp macro="" textlink="">
      <xdr:nvSpPr>
        <xdr:cNvPr id="674" name="楕円 673"/>
        <xdr:cNvSpPr/>
      </xdr:nvSpPr>
      <xdr:spPr>
        <a:xfrm>
          <a:off x="12763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116205</xdr:rowOff>
    </xdr:from>
    <xdr:to>
      <xdr:col>71</xdr:col>
      <xdr:colOff>177800</xdr:colOff>
      <xdr:row>81</xdr:row>
      <xdr:rowOff>129539</xdr:rowOff>
    </xdr:to>
    <xdr:cxnSp macro="">
      <xdr:nvCxnSpPr>
        <xdr:cNvPr id="675" name="直線コネクタ 674"/>
        <xdr:cNvCxnSpPr/>
      </xdr:nvCxnSpPr>
      <xdr:spPr>
        <a:xfrm>
          <a:off x="12814300" y="140036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680" name="n_1mainValue【児童館】&#10;有形固定資産減価償却率"/>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81" name="n_2mainValue【児童館】&#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82" name="n_3main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12082</xdr:rowOff>
    </xdr:from>
    <xdr:ext cx="405111" cy="259045"/>
    <xdr:sp macro="" textlink="">
      <xdr:nvSpPr>
        <xdr:cNvPr id="683" name="n_4mainValue【児童館】&#10;有形固定資産減価償却率"/>
        <xdr:cNvSpPr txBox="1"/>
      </xdr:nvSpPr>
      <xdr:spPr>
        <a:xfrm>
          <a:off x="12611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1" name="楕円 720"/>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17035</xdr:rowOff>
    </xdr:from>
    <xdr:ext cx="469744" cy="259045"/>
    <xdr:sp macro="" textlink="">
      <xdr:nvSpPr>
        <xdr:cNvPr id="722" name="【児童館】&#10;一人当たり面積該当値テキスト"/>
        <xdr:cNvSpPr txBox="1"/>
      </xdr:nvSpPr>
      <xdr:spPr>
        <a:xfrm>
          <a:off x="22199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3" name="楕円 722"/>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24" name="直線コネクタ 723"/>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54102</xdr:rowOff>
    </xdr:to>
    <xdr:cxnSp macro="">
      <xdr:nvCxnSpPr>
        <xdr:cNvPr id="726" name="直線コネクタ 725"/>
        <xdr:cNvCxnSpPr/>
      </xdr:nvCxnSpPr>
      <xdr:spPr>
        <a:xfrm flipV="1">
          <a:off x="20434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7" name="楕円 726"/>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8" name="直線コネクタ 727"/>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9" name="楕円 728"/>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54102</xdr:rowOff>
    </xdr:to>
    <xdr:cxnSp macro="">
      <xdr:nvCxnSpPr>
        <xdr:cNvPr id="730" name="直線コネクタ 729"/>
        <xdr:cNvCxnSpPr/>
      </xdr:nvCxnSpPr>
      <xdr:spPr>
        <a:xfrm>
          <a:off x="18656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112285</xdr:rowOff>
    </xdr:from>
    <xdr:ext cx="469744" cy="259045"/>
    <xdr:sp macro="" textlink="">
      <xdr:nvSpPr>
        <xdr:cNvPr id="735" name="n_1main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736" name="n_2mainValue【児童館】&#10;一人当たり面積"/>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121429</xdr:rowOff>
    </xdr:from>
    <xdr:ext cx="469744" cy="259045"/>
    <xdr:sp macro="" textlink="">
      <xdr:nvSpPr>
        <xdr:cNvPr id="737" name="n_3mainValue【児童館】&#10;一人当たり面積"/>
        <xdr:cNvSpPr txBox="1"/>
      </xdr:nvSpPr>
      <xdr:spPr>
        <a:xfrm>
          <a:off x="19310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8" name="n_4main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xdr:rowOff>
    </xdr:from>
    <xdr:to>
      <xdr:col>85</xdr:col>
      <xdr:colOff>177800</xdr:colOff>
      <xdr:row>102</xdr:row>
      <xdr:rowOff>110998</xdr:rowOff>
    </xdr:to>
    <xdr:sp macro="" textlink="">
      <xdr:nvSpPr>
        <xdr:cNvPr id="777" name="楕円 776"/>
        <xdr:cNvSpPr/>
      </xdr:nvSpPr>
      <xdr:spPr>
        <a:xfrm>
          <a:off x="16268700" y="174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32275</xdr:rowOff>
    </xdr:from>
    <xdr:ext cx="405111" cy="259045"/>
    <xdr:sp macro="" textlink="">
      <xdr:nvSpPr>
        <xdr:cNvPr id="778" name="【公民館】&#10;有形固定資産減価償却率該当値テキスト"/>
        <xdr:cNvSpPr txBox="1"/>
      </xdr:nvSpPr>
      <xdr:spPr>
        <a:xfrm>
          <a:off x="16357600" y="173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130556</xdr:rowOff>
    </xdr:from>
    <xdr:to>
      <xdr:col>81</xdr:col>
      <xdr:colOff>101600</xdr:colOff>
      <xdr:row>102</xdr:row>
      <xdr:rowOff>60706</xdr:rowOff>
    </xdr:to>
    <xdr:sp macro="" textlink="">
      <xdr:nvSpPr>
        <xdr:cNvPr id="779" name="楕円 778"/>
        <xdr:cNvSpPr/>
      </xdr:nvSpPr>
      <xdr:spPr>
        <a:xfrm>
          <a:off x="1543050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xdr:rowOff>
    </xdr:from>
    <xdr:to>
      <xdr:col>85</xdr:col>
      <xdr:colOff>127000</xdr:colOff>
      <xdr:row>102</xdr:row>
      <xdr:rowOff>60198</xdr:rowOff>
    </xdr:to>
    <xdr:cxnSp macro="">
      <xdr:nvCxnSpPr>
        <xdr:cNvPr id="780" name="直線コネクタ 779"/>
        <xdr:cNvCxnSpPr/>
      </xdr:nvCxnSpPr>
      <xdr:spPr>
        <a:xfrm>
          <a:off x="15481300" y="174978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80263</xdr:rowOff>
    </xdr:from>
    <xdr:to>
      <xdr:col>76</xdr:col>
      <xdr:colOff>165100</xdr:colOff>
      <xdr:row>102</xdr:row>
      <xdr:rowOff>10413</xdr:rowOff>
    </xdr:to>
    <xdr:sp macro="" textlink="">
      <xdr:nvSpPr>
        <xdr:cNvPr id="781" name="楕円 780"/>
        <xdr:cNvSpPr/>
      </xdr:nvSpPr>
      <xdr:spPr>
        <a:xfrm>
          <a:off x="14541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131063</xdr:rowOff>
    </xdr:from>
    <xdr:to>
      <xdr:col>81</xdr:col>
      <xdr:colOff>50800</xdr:colOff>
      <xdr:row>102</xdr:row>
      <xdr:rowOff>9906</xdr:rowOff>
    </xdr:to>
    <xdr:cxnSp macro="">
      <xdr:nvCxnSpPr>
        <xdr:cNvPr id="782" name="直線コネクタ 781"/>
        <xdr:cNvCxnSpPr/>
      </xdr:nvCxnSpPr>
      <xdr:spPr>
        <a:xfrm>
          <a:off x="14592300" y="174475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11685</xdr:rowOff>
    </xdr:from>
    <xdr:to>
      <xdr:col>72</xdr:col>
      <xdr:colOff>38100</xdr:colOff>
      <xdr:row>101</xdr:row>
      <xdr:rowOff>113285</xdr:rowOff>
    </xdr:to>
    <xdr:sp macro="" textlink="">
      <xdr:nvSpPr>
        <xdr:cNvPr id="783" name="楕円 782"/>
        <xdr:cNvSpPr/>
      </xdr:nvSpPr>
      <xdr:spPr>
        <a:xfrm>
          <a:off x="13652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62485</xdr:rowOff>
    </xdr:from>
    <xdr:to>
      <xdr:col>76</xdr:col>
      <xdr:colOff>114300</xdr:colOff>
      <xdr:row>101</xdr:row>
      <xdr:rowOff>131063</xdr:rowOff>
    </xdr:to>
    <xdr:cxnSp macro="">
      <xdr:nvCxnSpPr>
        <xdr:cNvPr id="784" name="直線コネクタ 783"/>
        <xdr:cNvCxnSpPr/>
      </xdr:nvCxnSpPr>
      <xdr:spPr>
        <a:xfrm>
          <a:off x="13703300" y="1737893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121413</xdr:rowOff>
    </xdr:from>
    <xdr:to>
      <xdr:col>67</xdr:col>
      <xdr:colOff>101600</xdr:colOff>
      <xdr:row>101</xdr:row>
      <xdr:rowOff>51563</xdr:rowOff>
    </xdr:to>
    <xdr:sp macro="" textlink="">
      <xdr:nvSpPr>
        <xdr:cNvPr id="785" name="楕円 784"/>
        <xdr:cNvSpPr/>
      </xdr:nvSpPr>
      <xdr:spPr>
        <a:xfrm>
          <a:off x="12763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763</xdr:rowOff>
    </xdr:from>
    <xdr:to>
      <xdr:col>71</xdr:col>
      <xdr:colOff>177800</xdr:colOff>
      <xdr:row>101</xdr:row>
      <xdr:rowOff>62485</xdr:rowOff>
    </xdr:to>
    <xdr:cxnSp macro="">
      <xdr:nvCxnSpPr>
        <xdr:cNvPr id="786" name="直線コネクタ 785"/>
        <xdr:cNvCxnSpPr/>
      </xdr:nvCxnSpPr>
      <xdr:spPr>
        <a:xfrm>
          <a:off x="12814300" y="173172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88"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89"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790" name="n_4aveValue【公民館】&#10;有形固定資産減価償却率"/>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77233</xdr:rowOff>
    </xdr:from>
    <xdr:ext cx="405111" cy="259045"/>
    <xdr:sp macro="" textlink="">
      <xdr:nvSpPr>
        <xdr:cNvPr id="791" name="n_1mainValue【公民館】&#10;有形固定資産減価償却率"/>
        <xdr:cNvSpPr txBox="1"/>
      </xdr:nvSpPr>
      <xdr:spPr>
        <a:xfrm>
          <a:off x="152660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26940</xdr:rowOff>
    </xdr:from>
    <xdr:ext cx="405111" cy="259045"/>
    <xdr:sp macro="" textlink="">
      <xdr:nvSpPr>
        <xdr:cNvPr id="792" name="n_2mainValue【公民館】&#10;有形固定資産減価償却率"/>
        <xdr:cNvSpPr txBox="1"/>
      </xdr:nvSpPr>
      <xdr:spPr>
        <a:xfrm>
          <a:off x="14389744" y="1717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129812</xdr:rowOff>
    </xdr:from>
    <xdr:ext cx="405111" cy="259045"/>
    <xdr:sp macro="" textlink="">
      <xdr:nvSpPr>
        <xdr:cNvPr id="793" name="n_3mainValue【公民館】&#10;有形固定資産減価償却率"/>
        <xdr:cNvSpPr txBox="1"/>
      </xdr:nvSpPr>
      <xdr:spPr>
        <a:xfrm>
          <a:off x="13500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68090</xdr:rowOff>
    </xdr:from>
    <xdr:ext cx="405111" cy="259045"/>
    <xdr:sp macro="" textlink="">
      <xdr:nvSpPr>
        <xdr:cNvPr id="794" name="n_4mainValue【公民館】&#10;有形固定資産減価償却率"/>
        <xdr:cNvSpPr txBox="1"/>
      </xdr:nvSpPr>
      <xdr:spPr>
        <a:xfrm>
          <a:off x="12611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34" name="楕円 833"/>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35" name="【公民館】&#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6" name="楕円 835"/>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837" name="直線コネクタ 836"/>
        <xdr:cNvCxnSpPr/>
      </xdr:nvCxnSpPr>
      <xdr:spPr>
        <a:xfrm>
          <a:off x="21323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38" name="楕円 837"/>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7620</xdr:rowOff>
    </xdr:to>
    <xdr:cxnSp macro="">
      <xdr:nvCxnSpPr>
        <xdr:cNvPr id="839" name="直線コネクタ 838"/>
        <xdr:cNvCxnSpPr/>
      </xdr:nvCxnSpPr>
      <xdr:spPr>
        <a:xfrm>
          <a:off x="20434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40" name="楕円 839"/>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0</xdr:rowOff>
    </xdr:to>
    <xdr:cxnSp macro="">
      <xdr:nvCxnSpPr>
        <xdr:cNvPr id="841" name="直線コネクタ 840"/>
        <xdr:cNvCxnSpPr/>
      </xdr:nvCxnSpPr>
      <xdr:spPr>
        <a:xfrm>
          <a:off x="19545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42" name="楕円 841"/>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106</xdr:row>
      <xdr:rowOff>0</xdr:rowOff>
    </xdr:to>
    <xdr:cxnSp macro="">
      <xdr:nvCxnSpPr>
        <xdr:cNvPr id="843" name="直線コネクタ 842"/>
        <xdr:cNvCxnSpPr/>
      </xdr:nvCxnSpPr>
      <xdr:spPr>
        <a:xfrm>
          <a:off x="18656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48" name="n_1main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49" name="n_2main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50" name="n_3main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51" name="n_4mainValue【公民館】&#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有形固定資産減価償却率は、類似団体と比較して低い水準にあり、特に認定こども園・幼稚園・保育所が低くなっている。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6" name="楕円 75"/>
        <xdr:cNvSpPr/>
      </xdr:nvSpPr>
      <xdr:spPr>
        <a:xfrm>
          <a:off x="3746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108857</xdr:rowOff>
    </xdr:to>
    <xdr:cxnSp macro="">
      <xdr:nvCxnSpPr>
        <xdr:cNvPr id="77" name="直線コネクタ 76"/>
        <xdr:cNvCxnSpPr/>
      </xdr:nvCxnSpPr>
      <xdr:spPr>
        <a:xfrm>
          <a:off x="3797300" y="62451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144599</xdr:rowOff>
    </xdr:from>
    <xdr:to>
      <xdr:col>15</xdr:col>
      <xdr:colOff>101600</xdr:colOff>
      <xdr:row>36</xdr:row>
      <xdr:rowOff>74749</xdr:rowOff>
    </xdr:to>
    <xdr:sp macro="" textlink="">
      <xdr:nvSpPr>
        <xdr:cNvPr id="78" name="楕円 77"/>
        <xdr:cNvSpPr/>
      </xdr:nvSpPr>
      <xdr:spPr>
        <a:xfrm>
          <a:off x="2857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23949</xdr:rowOff>
    </xdr:from>
    <xdr:to>
      <xdr:col>19</xdr:col>
      <xdr:colOff>177800</xdr:colOff>
      <xdr:row>36</xdr:row>
      <xdr:rowOff>72934</xdr:rowOff>
    </xdr:to>
    <xdr:cxnSp macro="">
      <xdr:nvCxnSpPr>
        <xdr:cNvPr id="79" name="直線コネクタ 78"/>
        <xdr:cNvCxnSpPr/>
      </xdr:nvCxnSpPr>
      <xdr:spPr>
        <a:xfrm>
          <a:off x="2908300" y="61961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108676</xdr:rowOff>
    </xdr:from>
    <xdr:to>
      <xdr:col>10</xdr:col>
      <xdr:colOff>165100</xdr:colOff>
      <xdr:row>36</xdr:row>
      <xdr:rowOff>38826</xdr:rowOff>
    </xdr:to>
    <xdr:sp macro="" textlink="">
      <xdr:nvSpPr>
        <xdr:cNvPr id="80" name="楕円 79"/>
        <xdr:cNvSpPr/>
      </xdr:nvSpPr>
      <xdr:spPr>
        <a:xfrm>
          <a:off x="1968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159476</xdr:rowOff>
    </xdr:from>
    <xdr:to>
      <xdr:col>15</xdr:col>
      <xdr:colOff>50800</xdr:colOff>
      <xdr:row>36</xdr:row>
      <xdr:rowOff>23949</xdr:rowOff>
    </xdr:to>
    <xdr:cxnSp macro="">
      <xdr:nvCxnSpPr>
        <xdr:cNvPr id="81" name="直線コネクタ 80"/>
        <xdr:cNvCxnSpPr/>
      </xdr:nvCxnSpPr>
      <xdr:spPr>
        <a:xfrm>
          <a:off x="2019300" y="616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157661</xdr:rowOff>
    </xdr:from>
    <xdr:to>
      <xdr:col>6</xdr:col>
      <xdr:colOff>38100</xdr:colOff>
      <xdr:row>37</xdr:row>
      <xdr:rowOff>87811</xdr:rowOff>
    </xdr:to>
    <xdr:sp macro="" textlink="">
      <xdr:nvSpPr>
        <xdr:cNvPr id="82" name="楕円 81"/>
        <xdr:cNvSpPr/>
      </xdr:nvSpPr>
      <xdr:spPr>
        <a:xfrm>
          <a:off x="1079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159476</xdr:rowOff>
    </xdr:from>
    <xdr:to>
      <xdr:col>10</xdr:col>
      <xdr:colOff>114300</xdr:colOff>
      <xdr:row>37</xdr:row>
      <xdr:rowOff>37011</xdr:rowOff>
    </xdr:to>
    <xdr:cxnSp macro="">
      <xdr:nvCxnSpPr>
        <xdr:cNvPr id="83" name="直線コネクタ 82"/>
        <xdr:cNvCxnSpPr/>
      </xdr:nvCxnSpPr>
      <xdr:spPr>
        <a:xfrm flipV="1">
          <a:off x="1130300" y="6160226"/>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88" name="n_1mainValue【図書館】&#10;有形固定資産減価償却率"/>
        <xdr:cNvSpPr txBox="1"/>
      </xdr:nvSpPr>
      <xdr:spPr>
        <a:xfrm>
          <a:off x="3582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91276</xdr:rowOff>
    </xdr:from>
    <xdr:ext cx="405111" cy="259045"/>
    <xdr:sp macro="" textlink="">
      <xdr:nvSpPr>
        <xdr:cNvPr id="89" name="n_2mainValue【図書館】&#10;有形固定資産減価償却率"/>
        <xdr:cNvSpPr txBox="1"/>
      </xdr:nvSpPr>
      <xdr:spPr>
        <a:xfrm>
          <a:off x="2705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55353</xdr:rowOff>
    </xdr:from>
    <xdr:ext cx="405111" cy="259045"/>
    <xdr:sp macro="" textlink="">
      <xdr:nvSpPr>
        <xdr:cNvPr id="90" name="n_3mainValue【図書館】&#10;有形固定資産減価償却率"/>
        <xdr:cNvSpPr txBox="1"/>
      </xdr:nvSpPr>
      <xdr:spPr>
        <a:xfrm>
          <a:off x="1816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91" name="n_4main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110490</xdr:rowOff>
    </xdr:to>
    <xdr:cxnSp macro="">
      <xdr:nvCxnSpPr>
        <xdr:cNvPr id="138" name="直線コネクタ 137"/>
        <xdr:cNvCxnSpPr/>
      </xdr:nvCxnSpPr>
      <xdr:spPr>
        <a:xfrm flipV="1">
          <a:off x="6972300" y="6705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6" name="n_4mainValue【図書館】&#10;一人当たり面積"/>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87" name="楕円 186"/>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188" name="【体育館・プール】&#10;有形固定資産減価償却率該当値テキスト"/>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103505</xdr:rowOff>
    </xdr:from>
    <xdr:to>
      <xdr:col>20</xdr:col>
      <xdr:colOff>38100</xdr:colOff>
      <xdr:row>59</xdr:row>
      <xdr:rowOff>33655</xdr:rowOff>
    </xdr:to>
    <xdr:sp macro="" textlink="">
      <xdr:nvSpPr>
        <xdr:cNvPr id="189" name="楕円 188"/>
        <xdr:cNvSpPr/>
      </xdr:nvSpPr>
      <xdr:spPr>
        <a:xfrm>
          <a:off x="3746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154305</xdr:rowOff>
    </xdr:from>
    <xdr:to>
      <xdr:col>24</xdr:col>
      <xdr:colOff>63500</xdr:colOff>
      <xdr:row>59</xdr:row>
      <xdr:rowOff>28575</xdr:rowOff>
    </xdr:to>
    <xdr:cxnSp macro="">
      <xdr:nvCxnSpPr>
        <xdr:cNvPr id="190" name="直線コネクタ 189"/>
        <xdr:cNvCxnSpPr/>
      </xdr:nvCxnSpPr>
      <xdr:spPr>
        <a:xfrm>
          <a:off x="3797300" y="100984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1" name="楕円 190"/>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154305</xdr:rowOff>
    </xdr:to>
    <xdr:cxnSp macro="">
      <xdr:nvCxnSpPr>
        <xdr:cNvPr id="192" name="直線コネクタ 191"/>
        <xdr:cNvCxnSpPr/>
      </xdr:nvCxnSpPr>
      <xdr:spPr>
        <a:xfrm>
          <a:off x="2908300" y="10050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3" name="楕円 192"/>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59</xdr:row>
      <xdr:rowOff>85725</xdr:rowOff>
    </xdr:to>
    <xdr:cxnSp macro="">
      <xdr:nvCxnSpPr>
        <xdr:cNvPr id="194" name="直線コネクタ 193"/>
        <xdr:cNvCxnSpPr/>
      </xdr:nvCxnSpPr>
      <xdr:spPr>
        <a:xfrm flipV="1">
          <a:off x="2019300" y="1005078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5" name="楕円 194"/>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85725</xdr:rowOff>
    </xdr:to>
    <xdr:cxnSp macro="">
      <xdr:nvCxnSpPr>
        <xdr:cNvPr id="196" name="直線コネクタ 195"/>
        <xdr:cNvCxnSpPr/>
      </xdr:nvCxnSpPr>
      <xdr:spPr>
        <a:xfrm>
          <a:off x="1130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50182</xdr:rowOff>
    </xdr:from>
    <xdr:ext cx="405111" cy="259045"/>
    <xdr:sp macro="" textlink="">
      <xdr:nvSpPr>
        <xdr:cNvPr id="201" name="n_1mainValue【体育館・プール】&#10;有形固定資産減価償却率"/>
        <xdr:cNvSpPr txBox="1"/>
      </xdr:nvSpPr>
      <xdr:spPr>
        <a:xfrm>
          <a:off x="3582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2" name="n_2mainValue【体育館・プール】&#10;有形固定資産減価償却率"/>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127652</xdr:rowOff>
    </xdr:from>
    <xdr:ext cx="405111" cy="259045"/>
    <xdr:sp macro="" textlink="">
      <xdr:nvSpPr>
        <xdr:cNvPr id="203" name="n_3mainValue【体育館・プール】&#10;有形固定資産減価償却率"/>
        <xdr:cNvSpPr txBox="1"/>
      </xdr:nvSpPr>
      <xdr:spPr>
        <a:xfrm>
          <a:off x="1816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85742</xdr:rowOff>
    </xdr:from>
    <xdr:ext cx="405111" cy="259045"/>
    <xdr:sp macro="" textlink="">
      <xdr:nvSpPr>
        <xdr:cNvPr id="204" name="n_4mainValue【体育館・プール】&#10;有形固定資産減価償却率"/>
        <xdr:cNvSpPr txBox="1"/>
      </xdr:nvSpPr>
      <xdr:spPr>
        <a:xfrm>
          <a:off x="927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42" name="楕円 241"/>
        <xdr:cNvSpPr/>
      </xdr:nvSpPr>
      <xdr:spPr>
        <a:xfrm>
          <a:off x="10426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43" name="【体育館・プール】&#10;一人当たり面積該当値テキスト"/>
        <xdr:cNvSpPr txBox="1"/>
      </xdr:nvSpPr>
      <xdr:spPr>
        <a:xfrm>
          <a:off x="10515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xdr:rowOff>
    </xdr:from>
    <xdr:to>
      <xdr:col>50</xdr:col>
      <xdr:colOff>165100</xdr:colOff>
      <xdr:row>63</xdr:row>
      <xdr:rowOff>112522</xdr:rowOff>
    </xdr:to>
    <xdr:sp macro="" textlink="">
      <xdr:nvSpPr>
        <xdr:cNvPr id="244" name="楕円 243"/>
        <xdr:cNvSpPr/>
      </xdr:nvSpPr>
      <xdr:spPr>
        <a:xfrm>
          <a:off x="958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61722</xdr:rowOff>
    </xdr:from>
    <xdr:to>
      <xdr:col>55</xdr:col>
      <xdr:colOff>0</xdr:colOff>
      <xdr:row>63</xdr:row>
      <xdr:rowOff>64008</xdr:rowOff>
    </xdr:to>
    <xdr:cxnSp macro="">
      <xdr:nvCxnSpPr>
        <xdr:cNvPr id="245" name="直線コネクタ 244"/>
        <xdr:cNvCxnSpPr/>
      </xdr:nvCxnSpPr>
      <xdr:spPr>
        <a:xfrm>
          <a:off x="9639300" y="1086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46" name="楕円 245"/>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61722</xdr:rowOff>
    </xdr:to>
    <xdr:cxnSp macro="">
      <xdr:nvCxnSpPr>
        <xdr:cNvPr id="247" name="直線コネクタ 246"/>
        <xdr:cNvCxnSpPr/>
      </xdr:nvCxnSpPr>
      <xdr:spPr>
        <a:xfrm>
          <a:off x="8750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24638</xdr:rowOff>
    </xdr:from>
    <xdr:to>
      <xdr:col>41</xdr:col>
      <xdr:colOff>101600</xdr:colOff>
      <xdr:row>63</xdr:row>
      <xdr:rowOff>126238</xdr:rowOff>
    </xdr:to>
    <xdr:sp macro="" textlink="">
      <xdr:nvSpPr>
        <xdr:cNvPr id="248" name="楕円 247"/>
        <xdr:cNvSpPr/>
      </xdr:nvSpPr>
      <xdr:spPr>
        <a:xfrm>
          <a:off x="781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75438</xdr:rowOff>
    </xdr:to>
    <xdr:cxnSp macro="">
      <xdr:nvCxnSpPr>
        <xdr:cNvPr id="249" name="直線コネクタ 248"/>
        <xdr:cNvCxnSpPr/>
      </xdr:nvCxnSpPr>
      <xdr:spPr>
        <a:xfrm flipV="1">
          <a:off x="7861300" y="10863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50" name="楕円 249"/>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75438</xdr:rowOff>
    </xdr:from>
    <xdr:to>
      <xdr:col>41</xdr:col>
      <xdr:colOff>50800</xdr:colOff>
      <xdr:row>63</xdr:row>
      <xdr:rowOff>75438</xdr:rowOff>
    </xdr:to>
    <xdr:cxnSp macro="">
      <xdr:nvCxnSpPr>
        <xdr:cNvPr id="251" name="直線コネクタ 250"/>
        <xdr:cNvCxnSpPr/>
      </xdr:nvCxnSpPr>
      <xdr:spPr>
        <a:xfrm>
          <a:off x="6972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103649</xdr:rowOff>
    </xdr:from>
    <xdr:ext cx="469744" cy="259045"/>
    <xdr:sp macro="" textlink="">
      <xdr:nvSpPr>
        <xdr:cNvPr id="256" name="n_1mainValue【体育館・プール】&#10;一人当たり面積"/>
        <xdr:cNvSpPr txBox="1"/>
      </xdr:nvSpPr>
      <xdr:spPr>
        <a:xfrm>
          <a:off x="9391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103649</xdr:rowOff>
    </xdr:from>
    <xdr:ext cx="469744" cy="259045"/>
    <xdr:sp macro="" textlink="">
      <xdr:nvSpPr>
        <xdr:cNvPr id="257" name="n_2mainValue【体育館・プール】&#10;一人当たり面積"/>
        <xdr:cNvSpPr txBox="1"/>
      </xdr:nvSpPr>
      <xdr:spPr>
        <a:xfrm>
          <a:off x="8515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117365</xdr:rowOff>
    </xdr:from>
    <xdr:ext cx="469744" cy="259045"/>
    <xdr:sp macro="" textlink="">
      <xdr:nvSpPr>
        <xdr:cNvPr id="258" name="n_3mainValue【体育館・プール】&#10;一人当たり面積"/>
        <xdr:cNvSpPr txBox="1"/>
      </xdr:nvSpPr>
      <xdr:spPr>
        <a:xfrm>
          <a:off x="7626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59" name="n_4mainValue【体育館・プール】&#10;一人当たり面積"/>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298" name="楕円 297"/>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299" name="【福祉施設】&#10;有形固定資産減価償却率該当値テキスト"/>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74168</xdr:rowOff>
    </xdr:from>
    <xdr:to>
      <xdr:col>20</xdr:col>
      <xdr:colOff>38100</xdr:colOff>
      <xdr:row>79</xdr:row>
      <xdr:rowOff>4318</xdr:rowOff>
    </xdr:to>
    <xdr:sp macro="" textlink="">
      <xdr:nvSpPr>
        <xdr:cNvPr id="300" name="楕円 299"/>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301" name="直線コネクタ 300"/>
        <xdr:cNvCxnSpPr/>
      </xdr:nvCxnSpPr>
      <xdr:spPr>
        <a:xfrm>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5587</xdr:rowOff>
    </xdr:from>
    <xdr:to>
      <xdr:col>15</xdr:col>
      <xdr:colOff>101600</xdr:colOff>
      <xdr:row>78</xdr:row>
      <xdr:rowOff>107187</xdr:rowOff>
    </xdr:to>
    <xdr:sp macro="" textlink="">
      <xdr:nvSpPr>
        <xdr:cNvPr id="302" name="楕円 301"/>
        <xdr:cNvSpPr/>
      </xdr:nvSpPr>
      <xdr:spPr>
        <a:xfrm>
          <a:off x="2857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56387</xdr:rowOff>
    </xdr:from>
    <xdr:to>
      <xdr:col>19</xdr:col>
      <xdr:colOff>177800</xdr:colOff>
      <xdr:row>78</xdr:row>
      <xdr:rowOff>124968</xdr:rowOff>
    </xdr:to>
    <xdr:cxnSp macro="">
      <xdr:nvCxnSpPr>
        <xdr:cNvPr id="303" name="直線コネクタ 302"/>
        <xdr:cNvCxnSpPr/>
      </xdr:nvCxnSpPr>
      <xdr:spPr>
        <a:xfrm>
          <a:off x="2908300" y="13429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126746</xdr:rowOff>
    </xdr:from>
    <xdr:to>
      <xdr:col>10</xdr:col>
      <xdr:colOff>165100</xdr:colOff>
      <xdr:row>78</xdr:row>
      <xdr:rowOff>56896</xdr:rowOff>
    </xdr:to>
    <xdr:sp macro="" textlink="">
      <xdr:nvSpPr>
        <xdr:cNvPr id="304" name="楕円 303"/>
        <xdr:cNvSpPr/>
      </xdr:nvSpPr>
      <xdr:spPr>
        <a:xfrm>
          <a:off x="1968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xdr:rowOff>
    </xdr:from>
    <xdr:to>
      <xdr:col>15</xdr:col>
      <xdr:colOff>50800</xdr:colOff>
      <xdr:row>78</xdr:row>
      <xdr:rowOff>56387</xdr:rowOff>
    </xdr:to>
    <xdr:cxnSp macro="">
      <xdr:nvCxnSpPr>
        <xdr:cNvPr id="305" name="直線コネクタ 304"/>
        <xdr:cNvCxnSpPr/>
      </xdr:nvCxnSpPr>
      <xdr:spPr>
        <a:xfrm>
          <a:off x="2019300" y="13379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85598</xdr:rowOff>
    </xdr:from>
    <xdr:to>
      <xdr:col>6</xdr:col>
      <xdr:colOff>38100</xdr:colOff>
      <xdr:row>78</xdr:row>
      <xdr:rowOff>15748</xdr:rowOff>
    </xdr:to>
    <xdr:sp macro="" textlink="">
      <xdr:nvSpPr>
        <xdr:cNvPr id="306" name="楕円 305"/>
        <xdr:cNvSpPr/>
      </xdr:nvSpPr>
      <xdr:spPr>
        <a:xfrm>
          <a:off x="1079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136398</xdr:rowOff>
    </xdr:from>
    <xdr:to>
      <xdr:col>10</xdr:col>
      <xdr:colOff>114300</xdr:colOff>
      <xdr:row>78</xdr:row>
      <xdr:rowOff>6096</xdr:rowOff>
    </xdr:to>
    <xdr:cxnSp macro="">
      <xdr:nvCxnSpPr>
        <xdr:cNvPr id="307" name="直線コネクタ 306"/>
        <xdr:cNvCxnSpPr/>
      </xdr:nvCxnSpPr>
      <xdr:spPr>
        <a:xfrm>
          <a:off x="1130300" y="13338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20845</xdr:rowOff>
    </xdr:from>
    <xdr:ext cx="405111" cy="259045"/>
    <xdr:sp macro="" textlink="">
      <xdr:nvSpPr>
        <xdr:cNvPr id="312" name="n_1mainValue【福祉施設】&#10;有形固定資産減価償却率"/>
        <xdr:cNvSpPr txBox="1"/>
      </xdr:nvSpPr>
      <xdr:spPr>
        <a:xfrm>
          <a:off x="35820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123714</xdr:rowOff>
    </xdr:from>
    <xdr:ext cx="405111" cy="259045"/>
    <xdr:sp macro="" textlink="">
      <xdr:nvSpPr>
        <xdr:cNvPr id="313" name="n_2mainValue【福祉施設】&#10;有形固定資産減価償却率"/>
        <xdr:cNvSpPr txBox="1"/>
      </xdr:nvSpPr>
      <xdr:spPr>
        <a:xfrm>
          <a:off x="2705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73423</xdr:rowOff>
    </xdr:from>
    <xdr:ext cx="405111" cy="259045"/>
    <xdr:sp macro="" textlink="">
      <xdr:nvSpPr>
        <xdr:cNvPr id="314" name="n_3mainValue【福祉施設】&#10;有形固定資産減価償却率"/>
        <xdr:cNvSpPr txBox="1"/>
      </xdr:nvSpPr>
      <xdr:spPr>
        <a:xfrm>
          <a:off x="1816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32275</xdr:rowOff>
    </xdr:from>
    <xdr:ext cx="405111" cy="259045"/>
    <xdr:sp macro="" textlink="">
      <xdr:nvSpPr>
        <xdr:cNvPr id="315" name="n_4mainValue【福祉施設】&#10;有形固定資産減価償却率"/>
        <xdr:cNvSpPr txBox="1"/>
      </xdr:nvSpPr>
      <xdr:spPr>
        <a:xfrm>
          <a:off x="9277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57" name="楕円 356"/>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58"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9" name="楕円 358"/>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21771</xdr:rowOff>
    </xdr:to>
    <xdr:cxnSp macro="">
      <xdr:nvCxnSpPr>
        <xdr:cNvPr id="360" name="直線コネクタ 359"/>
        <xdr:cNvCxnSpPr/>
      </xdr:nvCxnSpPr>
      <xdr:spPr>
        <a:xfrm>
          <a:off x="9639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61" name="楕円 360"/>
        <xdr:cNvSpPr/>
      </xdr:nvSpPr>
      <xdr:spPr>
        <a:xfrm>
          <a:off x="869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21771</xdr:rowOff>
    </xdr:to>
    <xdr:cxnSp macro="">
      <xdr:nvCxnSpPr>
        <xdr:cNvPr id="362" name="直線コネクタ 361"/>
        <xdr:cNvCxnSpPr/>
      </xdr:nvCxnSpPr>
      <xdr:spPr>
        <a:xfrm>
          <a:off x="8750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3" name="楕円 362"/>
        <xdr:cNvSpPr/>
      </xdr:nvSpPr>
      <xdr:spPr>
        <a:xfrm>
          <a:off x="781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21771</xdr:rowOff>
    </xdr:to>
    <xdr:cxnSp macro="">
      <xdr:nvCxnSpPr>
        <xdr:cNvPr id="364" name="直線コネクタ 363"/>
        <xdr:cNvCxnSpPr/>
      </xdr:nvCxnSpPr>
      <xdr:spPr>
        <a:xfrm>
          <a:off x="7861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5" name="楕円 364"/>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21771</xdr:rowOff>
    </xdr:to>
    <xdr:cxnSp macro="">
      <xdr:nvCxnSpPr>
        <xdr:cNvPr id="366" name="直線コネクタ 365"/>
        <xdr:cNvCxnSpPr/>
      </xdr:nvCxnSpPr>
      <xdr:spPr>
        <a:xfrm>
          <a:off x="6972300" y="144018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1" name="n_1mainValue【福祉施設】&#10;一人当たり面積"/>
        <xdr:cNvSpPr txBox="1"/>
      </xdr:nvSpPr>
      <xdr:spPr>
        <a:xfrm>
          <a:off x="9391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72" name="n_2mainValue【福祉施設】&#10;一人当たり面積"/>
        <xdr:cNvSpPr txBox="1"/>
      </xdr:nvSpPr>
      <xdr:spPr>
        <a:xfrm>
          <a:off x="8515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3" name="n_3mainValue【福祉施設】&#10;一人当たり面積"/>
        <xdr:cNvSpPr txBox="1"/>
      </xdr:nvSpPr>
      <xdr:spPr>
        <a:xfrm>
          <a:off x="7626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74" name="n_4main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xdr:rowOff>
    </xdr:from>
    <xdr:to>
      <xdr:col>24</xdr:col>
      <xdr:colOff>114300</xdr:colOff>
      <xdr:row>106</xdr:row>
      <xdr:rowOff>113937</xdr:rowOff>
    </xdr:to>
    <xdr:sp macro="" textlink="">
      <xdr:nvSpPr>
        <xdr:cNvPr id="416" name="楕円 415"/>
        <xdr:cNvSpPr/>
      </xdr:nvSpPr>
      <xdr:spPr>
        <a:xfrm>
          <a:off x="4584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162214</xdr:rowOff>
    </xdr:from>
    <xdr:ext cx="405111" cy="259045"/>
    <xdr:sp macro="" textlink="">
      <xdr:nvSpPr>
        <xdr:cNvPr id="417" name="【市民会館】&#10;有形固定資産減価償却率該当値テキスト"/>
        <xdr:cNvSpPr txBox="1"/>
      </xdr:nvSpPr>
      <xdr:spPr>
        <a:xfrm>
          <a:off x="4673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8" name="楕円 417"/>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63137</xdr:rowOff>
    </xdr:to>
    <xdr:cxnSp macro="">
      <xdr:nvCxnSpPr>
        <xdr:cNvPr id="419" name="直線コネクタ 418"/>
        <xdr:cNvCxnSpPr/>
      </xdr:nvCxnSpPr>
      <xdr:spPr>
        <a:xfrm>
          <a:off x="3797300" y="18204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20" name="楕円 419"/>
        <xdr:cNvSpPr/>
      </xdr:nvSpPr>
      <xdr:spPr>
        <a:xfrm>
          <a:off x="2857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30480</xdr:rowOff>
    </xdr:to>
    <xdr:cxnSp macro="">
      <xdr:nvCxnSpPr>
        <xdr:cNvPr id="421" name="直線コネクタ 420"/>
        <xdr:cNvCxnSpPr/>
      </xdr:nvCxnSpPr>
      <xdr:spPr>
        <a:xfrm>
          <a:off x="2908300" y="1816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2" name="楕円 421"/>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105</xdr:row>
      <xdr:rowOff>167639</xdr:rowOff>
    </xdr:to>
    <xdr:cxnSp macro="">
      <xdr:nvCxnSpPr>
        <xdr:cNvPr id="423" name="直線コネクタ 422"/>
        <xdr:cNvCxnSpPr/>
      </xdr:nvCxnSpPr>
      <xdr:spPr>
        <a:xfrm>
          <a:off x="2019300" y="181372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102144</xdr:rowOff>
    </xdr:from>
    <xdr:to>
      <xdr:col>6</xdr:col>
      <xdr:colOff>38100</xdr:colOff>
      <xdr:row>105</xdr:row>
      <xdr:rowOff>32294</xdr:rowOff>
    </xdr:to>
    <xdr:sp macro="" textlink="">
      <xdr:nvSpPr>
        <xdr:cNvPr id="424" name="楕円 423"/>
        <xdr:cNvSpPr/>
      </xdr:nvSpPr>
      <xdr:spPr>
        <a:xfrm>
          <a:off x="1079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152944</xdr:rowOff>
    </xdr:from>
    <xdr:to>
      <xdr:col>10</xdr:col>
      <xdr:colOff>114300</xdr:colOff>
      <xdr:row>105</xdr:row>
      <xdr:rowOff>134982</xdr:rowOff>
    </xdr:to>
    <xdr:cxnSp macro="">
      <xdr:nvCxnSpPr>
        <xdr:cNvPr id="425" name="直線コネクタ 424"/>
        <xdr:cNvCxnSpPr/>
      </xdr:nvCxnSpPr>
      <xdr:spPr>
        <a:xfrm>
          <a:off x="1130300" y="1798374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30"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431" name="n_2mainValue【市民会館】&#10;有形固定資産減価償却率"/>
        <xdr:cNvSpPr txBox="1"/>
      </xdr:nvSpPr>
      <xdr:spPr>
        <a:xfrm>
          <a:off x="2705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2" name="n_3mainValue【市民会館】&#10;有形固定資産減価償却率"/>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23421</xdr:rowOff>
    </xdr:from>
    <xdr:ext cx="405111" cy="259045"/>
    <xdr:sp macro="" textlink="">
      <xdr:nvSpPr>
        <xdr:cNvPr id="433" name="n_4mainValue【市民会館】&#10;有形固定資産減価償却率"/>
        <xdr:cNvSpPr txBox="1"/>
      </xdr:nvSpPr>
      <xdr:spPr>
        <a:xfrm>
          <a:off x="927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69" name="楕円 468"/>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70" name="【市民会館】&#10;一人当たり面積該当値テキスト"/>
        <xdr:cNvSpPr txBox="1"/>
      </xdr:nvSpPr>
      <xdr:spPr>
        <a:xfrm>
          <a:off x="10515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71" name="楕円 470"/>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72" name="直線コネクタ 471"/>
        <xdr:cNvCxnSpPr/>
      </xdr:nvCxnSpPr>
      <xdr:spPr>
        <a:xfrm>
          <a:off x="9639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3" name="楕円 472"/>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59055</xdr:rowOff>
    </xdr:to>
    <xdr:cxnSp macro="">
      <xdr:nvCxnSpPr>
        <xdr:cNvPr id="474" name="直線コネクタ 473"/>
        <xdr:cNvCxnSpPr/>
      </xdr:nvCxnSpPr>
      <xdr:spPr>
        <a:xfrm>
          <a:off x="8750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75" name="楕円 474"/>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76" name="直線コネクタ 475"/>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77" name="楕円 476"/>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53339</xdr:rowOff>
    </xdr:to>
    <xdr:cxnSp macro="">
      <xdr:nvCxnSpPr>
        <xdr:cNvPr id="478" name="直線コネクタ 477"/>
        <xdr:cNvCxnSpPr/>
      </xdr:nvCxnSpPr>
      <xdr:spPr>
        <a:xfrm>
          <a:off x="6972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3"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84"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85"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86" name="n_4mainValue【市民会館】&#10;一人当たり面積"/>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528" name="楕円 527"/>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130283</xdr:rowOff>
    </xdr:from>
    <xdr:ext cx="405111" cy="259045"/>
    <xdr:sp macro="" textlink="">
      <xdr:nvSpPr>
        <xdr:cNvPr id="529" name="【一般廃棄物処理施設】&#10;有形固定資産減価償却率該当値テキスト"/>
        <xdr:cNvSpPr txBox="1"/>
      </xdr:nvSpPr>
      <xdr:spPr>
        <a:xfrm>
          <a:off x="16357600" y="578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30" name="楕円 529"/>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36</xdr:row>
      <xdr:rowOff>84364</xdr:rowOff>
    </xdr:to>
    <xdr:cxnSp macro="">
      <xdr:nvCxnSpPr>
        <xdr:cNvPr id="531" name="直線コネクタ 530"/>
        <xdr:cNvCxnSpPr/>
      </xdr:nvCxnSpPr>
      <xdr:spPr>
        <a:xfrm flipV="1">
          <a:off x="15481300" y="5885906"/>
          <a:ext cx="8382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532" name="楕円 531"/>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84364</xdr:rowOff>
    </xdr:to>
    <xdr:cxnSp macro="">
      <xdr:nvCxnSpPr>
        <xdr:cNvPr id="533" name="直線コネクタ 532"/>
        <xdr:cNvCxnSpPr/>
      </xdr:nvCxnSpPr>
      <xdr:spPr>
        <a:xfrm>
          <a:off x="14592300" y="62141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534" name="楕円 533"/>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36</xdr:row>
      <xdr:rowOff>41910</xdr:rowOff>
    </xdr:to>
    <xdr:cxnSp macro="">
      <xdr:nvCxnSpPr>
        <xdr:cNvPr id="535" name="直線コネクタ 534"/>
        <xdr:cNvCxnSpPr/>
      </xdr:nvCxnSpPr>
      <xdr:spPr>
        <a:xfrm>
          <a:off x="13703300" y="5990408"/>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43362</xdr:rowOff>
    </xdr:from>
    <xdr:to>
      <xdr:col>67</xdr:col>
      <xdr:colOff>101600</xdr:colOff>
      <xdr:row>38</xdr:row>
      <xdr:rowOff>144962</xdr:rowOff>
    </xdr:to>
    <xdr:sp macro="" textlink="">
      <xdr:nvSpPr>
        <xdr:cNvPr id="536" name="楕円 535"/>
        <xdr:cNvSpPr/>
      </xdr:nvSpPr>
      <xdr:spPr>
        <a:xfrm>
          <a:off x="12763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38</xdr:row>
      <xdr:rowOff>94162</xdr:rowOff>
    </xdr:to>
    <xdr:cxnSp macro="">
      <xdr:nvCxnSpPr>
        <xdr:cNvPr id="537" name="直線コネクタ 536"/>
        <xdr:cNvCxnSpPr/>
      </xdr:nvCxnSpPr>
      <xdr:spPr>
        <a:xfrm flipV="1">
          <a:off x="12814300" y="5990408"/>
          <a:ext cx="8890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42" name="n_1mainValue【一般廃棄物処理施設】&#10;有形固定資産減価償却率"/>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43" name="n_2mainValue【一般廃棄物処理施設】&#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544"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161488</xdr:rowOff>
    </xdr:from>
    <xdr:ext cx="405111" cy="259045"/>
    <xdr:sp macro="" textlink="">
      <xdr:nvSpPr>
        <xdr:cNvPr id="545" name="n_4mainValue【一般廃棄物処理施設】&#10;有形固定資産減価償却率"/>
        <xdr:cNvSpPr txBox="1"/>
      </xdr:nvSpPr>
      <xdr:spPr>
        <a:xfrm>
          <a:off x="12611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89157</xdr:rowOff>
    </xdr:from>
    <xdr:to>
      <xdr:col>116</xdr:col>
      <xdr:colOff>114300</xdr:colOff>
      <xdr:row>39</xdr:row>
      <xdr:rowOff>19307</xdr:rowOff>
    </xdr:to>
    <xdr:sp macro="" textlink="">
      <xdr:nvSpPr>
        <xdr:cNvPr id="585" name="楕円 584"/>
        <xdr:cNvSpPr/>
      </xdr:nvSpPr>
      <xdr:spPr>
        <a:xfrm>
          <a:off x="22110700" y="6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112034</xdr:rowOff>
    </xdr:from>
    <xdr:ext cx="534377" cy="259045"/>
    <xdr:sp macro="" textlink="">
      <xdr:nvSpPr>
        <xdr:cNvPr id="586" name="【一般廃棄物処理施設】&#10;一人当たり有形固定資産（償却資産）額該当値テキスト"/>
        <xdr:cNvSpPr txBox="1"/>
      </xdr:nvSpPr>
      <xdr:spPr>
        <a:xfrm>
          <a:off x="22199600" y="64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160769</xdr:rowOff>
    </xdr:from>
    <xdr:to>
      <xdr:col>112</xdr:col>
      <xdr:colOff>38100</xdr:colOff>
      <xdr:row>40</xdr:row>
      <xdr:rowOff>90919</xdr:rowOff>
    </xdr:to>
    <xdr:sp macro="" textlink="">
      <xdr:nvSpPr>
        <xdr:cNvPr id="587" name="楕円 586"/>
        <xdr:cNvSpPr/>
      </xdr:nvSpPr>
      <xdr:spPr>
        <a:xfrm>
          <a:off x="21272500" y="6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139957</xdr:rowOff>
    </xdr:from>
    <xdr:to>
      <xdr:col>116</xdr:col>
      <xdr:colOff>63500</xdr:colOff>
      <xdr:row>40</xdr:row>
      <xdr:rowOff>40119</xdr:rowOff>
    </xdr:to>
    <xdr:cxnSp macro="">
      <xdr:nvCxnSpPr>
        <xdr:cNvPr id="588" name="直線コネクタ 587"/>
        <xdr:cNvCxnSpPr/>
      </xdr:nvCxnSpPr>
      <xdr:spPr>
        <a:xfrm flipV="1">
          <a:off x="21323300" y="6655057"/>
          <a:ext cx="838200" cy="2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158879</xdr:rowOff>
    </xdr:from>
    <xdr:to>
      <xdr:col>107</xdr:col>
      <xdr:colOff>101600</xdr:colOff>
      <xdr:row>40</xdr:row>
      <xdr:rowOff>89029</xdr:rowOff>
    </xdr:to>
    <xdr:sp macro="" textlink="">
      <xdr:nvSpPr>
        <xdr:cNvPr id="589" name="楕円 588"/>
        <xdr:cNvSpPr/>
      </xdr:nvSpPr>
      <xdr:spPr>
        <a:xfrm>
          <a:off x="20383500" y="6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38229</xdr:rowOff>
    </xdr:from>
    <xdr:to>
      <xdr:col>111</xdr:col>
      <xdr:colOff>177800</xdr:colOff>
      <xdr:row>40</xdr:row>
      <xdr:rowOff>40119</xdr:rowOff>
    </xdr:to>
    <xdr:cxnSp macro="">
      <xdr:nvCxnSpPr>
        <xdr:cNvPr id="590" name="直線コネクタ 589"/>
        <xdr:cNvCxnSpPr/>
      </xdr:nvCxnSpPr>
      <xdr:spPr>
        <a:xfrm>
          <a:off x="20434300" y="689622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40617</xdr:rowOff>
    </xdr:from>
    <xdr:to>
      <xdr:col>102</xdr:col>
      <xdr:colOff>165100</xdr:colOff>
      <xdr:row>40</xdr:row>
      <xdr:rowOff>142217</xdr:rowOff>
    </xdr:to>
    <xdr:sp macro="" textlink="">
      <xdr:nvSpPr>
        <xdr:cNvPr id="591" name="楕円 590"/>
        <xdr:cNvSpPr/>
      </xdr:nvSpPr>
      <xdr:spPr>
        <a:xfrm>
          <a:off x="19494500" y="68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38229</xdr:rowOff>
    </xdr:from>
    <xdr:to>
      <xdr:col>107</xdr:col>
      <xdr:colOff>50800</xdr:colOff>
      <xdr:row>40</xdr:row>
      <xdr:rowOff>91417</xdr:rowOff>
    </xdr:to>
    <xdr:cxnSp macro="">
      <xdr:nvCxnSpPr>
        <xdr:cNvPr id="592" name="直線コネクタ 591"/>
        <xdr:cNvCxnSpPr/>
      </xdr:nvCxnSpPr>
      <xdr:spPr>
        <a:xfrm flipV="1">
          <a:off x="19545300" y="6896229"/>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130022</xdr:rowOff>
    </xdr:from>
    <xdr:to>
      <xdr:col>98</xdr:col>
      <xdr:colOff>38100</xdr:colOff>
      <xdr:row>41</xdr:row>
      <xdr:rowOff>60172</xdr:rowOff>
    </xdr:to>
    <xdr:sp macro="" textlink="">
      <xdr:nvSpPr>
        <xdr:cNvPr id="593" name="楕円 592"/>
        <xdr:cNvSpPr/>
      </xdr:nvSpPr>
      <xdr:spPr>
        <a:xfrm>
          <a:off x="18605500" y="69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91417</xdr:rowOff>
    </xdr:from>
    <xdr:to>
      <xdr:col>102</xdr:col>
      <xdr:colOff>114300</xdr:colOff>
      <xdr:row>41</xdr:row>
      <xdr:rowOff>9372</xdr:rowOff>
    </xdr:to>
    <xdr:cxnSp macro="">
      <xdr:nvCxnSpPr>
        <xdr:cNvPr id="594" name="直線コネクタ 593"/>
        <xdr:cNvCxnSpPr/>
      </xdr:nvCxnSpPr>
      <xdr:spPr>
        <a:xfrm flipV="1">
          <a:off x="18656300" y="6949417"/>
          <a:ext cx="8890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82046</xdr:rowOff>
    </xdr:from>
    <xdr:ext cx="534377" cy="259045"/>
    <xdr:sp macro="" textlink="">
      <xdr:nvSpPr>
        <xdr:cNvPr id="599" name="n_1mainValue【一般廃棄物処理施設】&#10;一人当たり有形固定資産（償却資産）額"/>
        <xdr:cNvSpPr txBox="1"/>
      </xdr:nvSpPr>
      <xdr:spPr>
        <a:xfrm>
          <a:off x="21043411" y="69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80156</xdr:rowOff>
    </xdr:from>
    <xdr:ext cx="534377" cy="259045"/>
    <xdr:sp macro="" textlink="">
      <xdr:nvSpPr>
        <xdr:cNvPr id="600" name="n_2mainValue【一般廃棄物処理施設】&#10;一人当たり有形固定資産（償却資産）額"/>
        <xdr:cNvSpPr txBox="1"/>
      </xdr:nvSpPr>
      <xdr:spPr>
        <a:xfrm>
          <a:off x="20167111" y="69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133344</xdr:rowOff>
    </xdr:from>
    <xdr:ext cx="534377" cy="259045"/>
    <xdr:sp macro="" textlink="">
      <xdr:nvSpPr>
        <xdr:cNvPr id="601" name="n_3mainValue【一般廃棄物処理施設】&#10;一人当たり有形固定資産（償却資産）額"/>
        <xdr:cNvSpPr txBox="1"/>
      </xdr:nvSpPr>
      <xdr:spPr>
        <a:xfrm>
          <a:off x="19278111" y="6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51299</xdr:rowOff>
    </xdr:from>
    <xdr:ext cx="534377" cy="259045"/>
    <xdr:sp macro="" textlink="">
      <xdr:nvSpPr>
        <xdr:cNvPr id="602" name="n_4mainValue【一般廃棄物処理施設】&#10;一人当たり有形固定資産（償却資産）額"/>
        <xdr:cNvSpPr txBox="1"/>
      </xdr:nvSpPr>
      <xdr:spPr>
        <a:xfrm>
          <a:off x="18389111" y="70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40005</xdr:rowOff>
    </xdr:from>
    <xdr:to>
      <xdr:col>85</xdr:col>
      <xdr:colOff>126364</xdr:colOff>
      <xdr:row>63</xdr:row>
      <xdr:rowOff>62865</xdr:rowOff>
    </xdr:to>
    <xdr:cxnSp macro="">
      <xdr:nvCxnSpPr>
        <xdr:cNvPr id="626" name="直線コネクタ 625"/>
        <xdr:cNvCxnSpPr/>
      </xdr:nvCxnSpPr>
      <xdr:spPr>
        <a:xfrm flipV="1">
          <a:off x="16318864" y="981265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66692</xdr:rowOff>
    </xdr:from>
    <xdr:ext cx="405111" cy="259045"/>
    <xdr:sp macro="" textlink="">
      <xdr:nvSpPr>
        <xdr:cNvPr id="627" name="【保健センター・保健所】&#10;有形固定資産減価償却率最小値テキスト"/>
        <xdr:cNvSpPr txBox="1"/>
      </xdr:nvSpPr>
      <xdr:spPr>
        <a:xfrm>
          <a:off x="163576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62865</xdr:rowOff>
    </xdr:from>
    <xdr:to>
      <xdr:col>86</xdr:col>
      <xdr:colOff>25400</xdr:colOff>
      <xdr:row>63</xdr:row>
      <xdr:rowOff>62865</xdr:rowOff>
    </xdr:to>
    <xdr:cxnSp macro="">
      <xdr:nvCxnSpPr>
        <xdr:cNvPr id="628" name="直線コネクタ 627"/>
        <xdr:cNvCxnSpPr/>
      </xdr:nvCxnSpPr>
      <xdr:spPr>
        <a:xfrm>
          <a:off x="16230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158132</xdr:rowOff>
    </xdr:from>
    <xdr:ext cx="405111" cy="259045"/>
    <xdr:sp macro="" textlink="">
      <xdr:nvSpPr>
        <xdr:cNvPr id="629" name="【保健センター・保健所】&#10;有形固定資産減価償却率最大値テキスト"/>
        <xdr:cNvSpPr txBox="1"/>
      </xdr:nvSpPr>
      <xdr:spPr>
        <a:xfrm>
          <a:off x="16357600"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40005</xdr:rowOff>
    </xdr:from>
    <xdr:to>
      <xdr:col>86</xdr:col>
      <xdr:colOff>25400</xdr:colOff>
      <xdr:row>57</xdr:row>
      <xdr:rowOff>40005</xdr:rowOff>
    </xdr:to>
    <xdr:cxnSp macro="">
      <xdr:nvCxnSpPr>
        <xdr:cNvPr id="630" name="直線コネクタ 629"/>
        <xdr:cNvCxnSpPr/>
      </xdr:nvCxnSpPr>
      <xdr:spPr>
        <a:xfrm>
          <a:off x="16230600" y="981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125747</xdr:rowOff>
    </xdr:from>
    <xdr:ext cx="405111" cy="259045"/>
    <xdr:sp macro="" textlink="">
      <xdr:nvSpPr>
        <xdr:cNvPr id="631" name="【保健センター・保健所】&#10;有形固定資産減価償却率平均値テキスト"/>
        <xdr:cNvSpPr txBox="1"/>
      </xdr:nvSpPr>
      <xdr:spPr>
        <a:xfrm>
          <a:off x="16357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632" name="フローチャート: 判断 631"/>
        <xdr:cNvSpPr/>
      </xdr:nvSpPr>
      <xdr:spPr>
        <a:xfrm>
          <a:off x="16268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3" name="フローチャート: 判断 632"/>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634" name="フローチャート: 判断 633"/>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35" name="フローチャート: 判断 634"/>
        <xdr:cNvSpPr/>
      </xdr:nvSpPr>
      <xdr:spPr>
        <a:xfrm>
          <a:off x="13652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120650</xdr:rowOff>
    </xdr:from>
    <xdr:to>
      <xdr:col>67</xdr:col>
      <xdr:colOff>101600</xdr:colOff>
      <xdr:row>59</xdr:row>
      <xdr:rowOff>50800</xdr:rowOff>
    </xdr:to>
    <xdr:sp macro="" textlink="">
      <xdr:nvSpPr>
        <xdr:cNvPr id="636" name="フローチャート: 判断 635"/>
        <xdr:cNvSpPr/>
      </xdr:nvSpPr>
      <xdr:spPr>
        <a:xfrm>
          <a:off x="12763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42" name="楕円 641"/>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643" name="【保健センター・保健所】&#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644" name="楕円 643"/>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58</xdr:row>
      <xdr:rowOff>68580</xdr:rowOff>
    </xdr:to>
    <xdr:cxnSp macro="">
      <xdr:nvCxnSpPr>
        <xdr:cNvPr id="645" name="直線コネクタ 644"/>
        <xdr:cNvCxnSpPr/>
      </xdr:nvCxnSpPr>
      <xdr:spPr>
        <a:xfrm>
          <a:off x="15481300" y="98602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646" name="楕円 645"/>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123825</xdr:rowOff>
    </xdr:to>
    <xdr:cxnSp macro="">
      <xdr:nvCxnSpPr>
        <xdr:cNvPr id="647" name="直線コネクタ 646"/>
        <xdr:cNvCxnSpPr/>
      </xdr:nvCxnSpPr>
      <xdr:spPr>
        <a:xfrm flipV="1">
          <a:off x="14592300" y="986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648" name="楕円 647"/>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57</xdr:row>
      <xdr:rowOff>123825</xdr:rowOff>
    </xdr:to>
    <xdr:cxnSp macro="">
      <xdr:nvCxnSpPr>
        <xdr:cNvPr id="649" name="直線コネクタ 648"/>
        <xdr:cNvCxnSpPr/>
      </xdr:nvCxnSpPr>
      <xdr:spPr>
        <a:xfrm>
          <a:off x="13703300" y="9877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650" name="楕円 649"/>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104775</xdr:rowOff>
    </xdr:to>
    <xdr:cxnSp macro="">
      <xdr:nvCxnSpPr>
        <xdr:cNvPr id="651" name="直線コネクタ 650"/>
        <xdr:cNvCxnSpPr/>
      </xdr:nvCxnSpPr>
      <xdr:spPr>
        <a:xfrm>
          <a:off x="12814300" y="97688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2"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53" name="n_2ave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654" name="n_3aveValue【保健センター・保健所】&#10;有形固定資産減価償却率"/>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655" name="n_4aveValue【保健センター・保健所】&#10;有形固定資産減価償却率"/>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656" name="n_1mainValue【保健センター・保健所】&#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657" name="n_2mainValue【保健センター・保健所】&#10;有形固定資産減価償却率"/>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658" name="n_3mainValue【保健センター・保健所】&#10;有形固定資産減価償却率"/>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659" name="n_4mainValue【保健センター・保健所】&#10;有形固定資産減価償却率"/>
        <xdr:cNvSpPr txBox="1"/>
      </xdr:nvSpPr>
      <xdr:spPr>
        <a:xfrm>
          <a:off x="12611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3" name="直線コネクタ 682"/>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7" name="直線コネクタ 68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8"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9" name="フローチャート: 判断 688"/>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0" name="フローチャート: 判断 689"/>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1" name="フローチャート: 判断 690"/>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2" name="フローチャート: 判断 691"/>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3" name="フローチャート: 判断 692"/>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99" name="楕円 698"/>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700"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701" name="楕円 700"/>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702" name="直線コネクタ 701"/>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703" name="楕円 702"/>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114300</xdr:rowOff>
    </xdr:to>
    <xdr:cxnSp macro="">
      <xdr:nvCxnSpPr>
        <xdr:cNvPr id="704" name="直線コネクタ 703"/>
        <xdr:cNvCxnSpPr/>
      </xdr:nvCxnSpPr>
      <xdr:spPr>
        <a:xfrm>
          <a:off x="20434300" y="1055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05" name="楕円 704"/>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706" name="直線コネクタ 705"/>
        <xdr:cNvCxnSpPr/>
      </xdr:nvCxnSpPr>
      <xdr:spPr>
        <a:xfrm>
          <a:off x="19545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44450</xdr:rowOff>
    </xdr:from>
    <xdr:to>
      <xdr:col>98</xdr:col>
      <xdr:colOff>38100</xdr:colOff>
      <xdr:row>61</xdr:row>
      <xdr:rowOff>146050</xdr:rowOff>
    </xdr:to>
    <xdr:sp macro="" textlink="">
      <xdr:nvSpPr>
        <xdr:cNvPr id="707" name="楕円 706"/>
        <xdr:cNvSpPr/>
      </xdr:nvSpPr>
      <xdr:spPr>
        <a:xfrm>
          <a:off x="18605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95250</xdr:rowOff>
    </xdr:from>
    <xdr:to>
      <xdr:col>102</xdr:col>
      <xdr:colOff>114300</xdr:colOff>
      <xdr:row>61</xdr:row>
      <xdr:rowOff>95250</xdr:rowOff>
    </xdr:to>
    <xdr:cxnSp macro="">
      <xdr:nvCxnSpPr>
        <xdr:cNvPr id="708" name="直線コネクタ 707"/>
        <xdr:cNvCxnSpPr/>
      </xdr:nvCxnSpPr>
      <xdr:spPr>
        <a:xfrm>
          <a:off x="18656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9"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0"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1"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2"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713"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4"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5" name="n_3main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137177</xdr:rowOff>
    </xdr:from>
    <xdr:ext cx="469744" cy="259045"/>
    <xdr:sp macro="" textlink="">
      <xdr:nvSpPr>
        <xdr:cNvPr id="716" name="n_4mainValue【保健センター・保健所】&#10;一人当たり面積"/>
        <xdr:cNvSpPr txBox="1"/>
      </xdr:nvSpPr>
      <xdr:spPr>
        <a:xfrm>
          <a:off x="18421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1" name="直線コネクタ 740"/>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2"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3" name="直線コネクタ 742"/>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4"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5" name="直線コネクタ 744"/>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6"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7" name="フローチャート: 判断 746"/>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8" name="フローチャート: 判断 74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9" name="フローチャート: 判断 748"/>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50" name="フローチャート: 判断 749"/>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1" name="フローチャート: 判断 750"/>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757" name="楕円 756"/>
        <xdr:cNvSpPr/>
      </xdr:nvSpPr>
      <xdr:spPr>
        <a:xfrm>
          <a:off x="16268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17797</xdr:rowOff>
    </xdr:from>
    <xdr:ext cx="405111" cy="259045"/>
    <xdr:sp macro="" textlink="">
      <xdr:nvSpPr>
        <xdr:cNvPr id="758" name="【消防施設】&#10;有形固定資産減価償却率該当値テキスト"/>
        <xdr:cNvSpPr txBox="1"/>
      </xdr:nvSpPr>
      <xdr:spPr>
        <a:xfrm>
          <a:off x="16357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759" name="楕円 758"/>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45720</xdr:rowOff>
    </xdr:to>
    <xdr:cxnSp macro="">
      <xdr:nvCxnSpPr>
        <xdr:cNvPr id="760" name="直線コネクタ 759"/>
        <xdr:cNvCxnSpPr/>
      </xdr:nvCxnSpPr>
      <xdr:spPr>
        <a:xfrm>
          <a:off x="15481300" y="138760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61" name="楕円 760"/>
        <xdr:cNvSpPr/>
      </xdr:nvSpPr>
      <xdr:spPr>
        <a:xfrm>
          <a:off x="14541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108586</xdr:rowOff>
    </xdr:to>
    <xdr:cxnSp macro="">
      <xdr:nvCxnSpPr>
        <xdr:cNvPr id="762" name="直線コネクタ 761"/>
        <xdr:cNvCxnSpPr/>
      </xdr:nvCxnSpPr>
      <xdr:spPr>
        <a:xfrm flipV="1">
          <a:off x="14592300" y="138760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17780</xdr:rowOff>
    </xdr:from>
    <xdr:to>
      <xdr:col>72</xdr:col>
      <xdr:colOff>38100</xdr:colOff>
      <xdr:row>82</xdr:row>
      <xdr:rowOff>119380</xdr:rowOff>
    </xdr:to>
    <xdr:sp macro="" textlink="">
      <xdr:nvSpPr>
        <xdr:cNvPr id="763" name="楕円 762"/>
        <xdr:cNvSpPr/>
      </xdr:nvSpPr>
      <xdr:spPr>
        <a:xfrm>
          <a:off x="1365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108586</xdr:rowOff>
    </xdr:from>
    <xdr:to>
      <xdr:col>76</xdr:col>
      <xdr:colOff>114300</xdr:colOff>
      <xdr:row>82</xdr:row>
      <xdr:rowOff>68580</xdr:rowOff>
    </xdr:to>
    <xdr:cxnSp macro="">
      <xdr:nvCxnSpPr>
        <xdr:cNvPr id="764" name="直線コネクタ 763"/>
        <xdr:cNvCxnSpPr/>
      </xdr:nvCxnSpPr>
      <xdr:spPr>
        <a:xfrm flipV="1">
          <a:off x="13703300" y="1399603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88264</xdr:rowOff>
    </xdr:from>
    <xdr:to>
      <xdr:col>67</xdr:col>
      <xdr:colOff>101600</xdr:colOff>
      <xdr:row>82</xdr:row>
      <xdr:rowOff>18414</xdr:rowOff>
    </xdr:to>
    <xdr:sp macro="" textlink="">
      <xdr:nvSpPr>
        <xdr:cNvPr id="765" name="楕円 764"/>
        <xdr:cNvSpPr/>
      </xdr:nvSpPr>
      <xdr:spPr>
        <a:xfrm>
          <a:off x="12763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139064</xdr:rowOff>
    </xdr:from>
    <xdr:to>
      <xdr:col>71</xdr:col>
      <xdr:colOff>177800</xdr:colOff>
      <xdr:row>82</xdr:row>
      <xdr:rowOff>68580</xdr:rowOff>
    </xdr:to>
    <xdr:cxnSp macro="">
      <xdr:nvCxnSpPr>
        <xdr:cNvPr id="766" name="直線コネクタ 765"/>
        <xdr:cNvCxnSpPr/>
      </xdr:nvCxnSpPr>
      <xdr:spPr>
        <a:xfrm>
          <a:off x="12814300" y="140265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7"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8"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9"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0"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771" name="n_1mainValue【消防施設】&#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2" name="n_2main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110507</xdr:rowOff>
    </xdr:from>
    <xdr:ext cx="405111" cy="259045"/>
    <xdr:sp macro="" textlink="">
      <xdr:nvSpPr>
        <xdr:cNvPr id="773" name="n_3mainValue【消防施設】&#10;有形固定資産減価償却率"/>
        <xdr:cNvSpPr txBox="1"/>
      </xdr:nvSpPr>
      <xdr:spPr>
        <a:xfrm>
          <a:off x="13500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74" name="n_4mainValue【消防施設】&#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8" name="直線コネクタ 79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0" name="直線コネクタ 79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2" name="直線コネクタ 8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4" name="フローチャート: 判断 80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5" name="フローチャート: 判断 80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6" name="フローチャート: 判断 80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8" name="フローチャート: 判断 80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14" name="楕円 813"/>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15" name="【消防施設】&#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816" name="楕円 815"/>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817" name="直線コネクタ 816"/>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818" name="楕円 817"/>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127000</xdr:rowOff>
    </xdr:to>
    <xdr:cxnSp macro="">
      <xdr:nvCxnSpPr>
        <xdr:cNvPr id="819" name="直線コネクタ 818"/>
        <xdr:cNvCxnSpPr/>
      </xdr:nvCxnSpPr>
      <xdr:spPr>
        <a:xfrm flipV="1">
          <a:off x="20434300" y="1446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0" name="楕円 819"/>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821" name="直線コネクタ 820"/>
        <xdr:cNvCxnSpPr/>
      </xdr:nvCxnSpPr>
      <xdr:spPr>
        <a:xfrm>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2" name="楕円 821"/>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23" name="直線コネクタ 822"/>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4"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5"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7"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828" name="n_1mainValue【消防施設】&#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829" name="n_2mainValue【消防施設】&#10;一人当たり面積"/>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30" name="n_3mainValue【消防施設】&#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31" name="n_4mainValue【消防施設】&#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7" name="直線コネクタ 856"/>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8"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9" name="直線コネクタ 85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60"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1" name="直線コネクタ 860"/>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2"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3" name="フローチャート: 判断 862"/>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4" name="フローチャート: 判断 86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5" name="フローチャート: 判断 86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6" name="フローチャート: 判断 865"/>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873" name="楕円 872"/>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874" name="【庁舎】&#10;有形固定資産減価償却率該当値テキスト"/>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875" name="楕円 874"/>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81099</xdr:rowOff>
    </xdr:to>
    <xdr:cxnSp macro="">
      <xdr:nvCxnSpPr>
        <xdr:cNvPr id="876" name="直線コネクタ 875"/>
        <xdr:cNvCxnSpPr/>
      </xdr:nvCxnSpPr>
      <xdr:spPr>
        <a:xfrm>
          <a:off x="15481300" y="180425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877" name="楕円 876"/>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40277</xdr:rowOff>
    </xdr:to>
    <xdr:cxnSp macro="">
      <xdr:nvCxnSpPr>
        <xdr:cNvPr id="878" name="直線コネクタ 877"/>
        <xdr:cNvCxnSpPr/>
      </xdr:nvCxnSpPr>
      <xdr:spPr>
        <a:xfrm>
          <a:off x="14592300" y="179968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79" name="楕円 878"/>
        <xdr:cNvSpPr/>
      </xdr:nvSpPr>
      <xdr:spPr>
        <a:xfrm>
          <a:off x="1365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125186</xdr:rowOff>
    </xdr:from>
    <xdr:to>
      <xdr:col>76</xdr:col>
      <xdr:colOff>114300</xdr:colOff>
      <xdr:row>104</xdr:row>
      <xdr:rowOff>166007</xdr:rowOff>
    </xdr:to>
    <xdr:cxnSp macro="">
      <xdr:nvCxnSpPr>
        <xdr:cNvPr id="880" name="直線コネクタ 879"/>
        <xdr:cNvCxnSpPr/>
      </xdr:nvCxnSpPr>
      <xdr:spPr>
        <a:xfrm>
          <a:off x="13703300" y="179559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41729</xdr:rowOff>
    </xdr:from>
    <xdr:to>
      <xdr:col>67</xdr:col>
      <xdr:colOff>101600</xdr:colOff>
      <xdr:row>104</xdr:row>
      <xdr:rowOff>143329</xdr:rowOff>
    </xdr:to>
    <xdr:sp macro="" textlink="">
      <xdr:nvSpPr>
        <xdr:cNvPr id="881" name="楕円 880"/>
        <xdr:cNvSpPr/>
      </xdr:nvSpPr>
      <xdr:spPr>
        <a:xfrm>
          <a:off x="1276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92529</xdr:rowOff>
    </xdr:from>
    <xdr:to>
      <xdr:col>71</xdr:col>
      <xdr:colOff>177800</xdr:colOff>
      <xdr:row>104</xdr:row>
      <xdr:rowOff>125186</xdr:rowOff>
    </xdr:to>
    <xdr:cxnSp macro="">
      <xdr:nvCxnSpPr>
        <xdr:cNvPr id="882" name="直線コネクタ 881"/>
        <xdr:cNvCxnSpPr/>
      </xdr:nvCxnSpPr>
      <xdr:spPr>
        <a:xfrm>
          <a:off x="12814300" y="17923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4"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5"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82204</xdr:rowOff>
    </xdr:from>
    <xdr:ext cx="405111" cy="259045"/>
    <xdr:sp macro="" textlink="">
      <xdr:nvSpPr>
        <xdr:cNvPr id="887" name="n_1mainValue【庁舎】&#10;有形固定資産減価償却率"/>
        <xdr:cNvSpPr txBox="1"/>
      </xdr:nvSpPr>
      <xdr:spPr>
        <a:xfrm>
          <a:off x="15266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888" name="n_2mainValue【庁舎】&#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9" name="n_3main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159856</xdr:rowOff>
    </xdr:from>
    <xdr:ext cx="405111" cy="259045"/>
    <xdr:sp macro="" textlink="">
      <xdr:nvSpPr>
        <xdr:cNvPr id="890" name="n_4mainValue【庁舎】&#10;有形固定資産減価償却率"/>
        <xdr:cNvSpPr txBox="1"/>
      </xdr:nvSpPr>
      <xdr:spPr>
        <a:xfrm>
          <a:off x="12611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2" name="直線コネクタ 911"/>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4" name="直線コネクタ 91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5"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6" name="直線コネクタ 915"/>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7"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8" name="フローチャート: 判断 917"/>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9" name="フローチャート: 判断 918"/>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20" name="フローチャート: 判断 919"/>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1" name="フローチャート: 判断 920"/>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2" name="フローチャート: 判断 921"/>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8" name="楕円 927"/>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134638</xdr:rowOff>
    </xdr:from>
    <xdr:ext cx="469744" cy="259045"/>
    <xdr:sp macro="" textlink="">
      <xdr:nvSpPr>
        <xdr:cNvPr id="929" name="【庁舎】&#10;一人当たり面積該当値テキスト"/>
        <xdr:cNvSpPr txBox="1"/>
      </xdr:nvSpPr>
      <xdr:spPr>
        <a:xfrm>
          <a:off x="22199600"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0" name="楕円 92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931" name="直線コネクタ 930"/>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32" name="楕円 931"/>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99061</xdr:rowOff>
    </xdr:to>
    <xdr:cxnSp macro="">
      <xdr:nvCxnSpPr>
        <xdr:cNvPr id="933" name="直線コネクタ 932"/>
        <xdr:cNvCxnSpPr/>
      </xdr:nvCxnSpPr>
      <xdr:spPr>
        <a:xfrm>
          <a:off x="20434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34" name="楕円 933"/>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94487</xdr:rowOff>
    </xdr:from>
    <xdr:to>
      <xdr:col>107</xdr:col>
      <xdr:colOff>50800</xdr:colOff>
      <xdr:row>106</xdr:row>
      <xdr:rowOff>94487</xdr:rowOff>
    </xdr:to>
    <xdr:cxnSp macro="">
      <xdr:nvCxnSpPr>
        <xdr:cNvPr id="935" name="直線コネクタ 934"/>
        <xdr:cNvCxnSpPr/>
      </xdr:nvCxnSpPr>
      <xdr:spPr>
        <a:xfrm>
          <a:off x="19545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39115</xdr:rowOff>
    </xdr:from>
    <xdr:to>
      <xdr:col>98</xdr:col>
      <xdr:colOff>38100</xdr:colOff>
      <xdr:row>106</xdr:row>
      <xdr:rowOff>140715</xdr:rowOff>
    </xdr:to>
    <xdr:sp macro="" textlink="">
      <xdr:nvSpPr>
        <xdr:cNvPr id="936" name="楕円 935"/>
        <xdr:cNvSpPr/>
      </xdr:nvSpPr>
      <xdr:spPr>
        <a:xfrm>
          <a:off x="18605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94487</xdr:rowOff>
    </xdr:to>
    <xdr:cxnSp macro="">
      <xdr:nvCxnSpPr>
        <xdr:cNvPr id="937" name="直線コネクタ 936"/>
        <xdr:cNvCxnSpPr/>
      </xdr:nvCxnSpPr>
      <xdr:spPr>
        <a:xfrm>
          <a:off x="18656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8"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9"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0"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1"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42"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43" name="n_2mainValue【庁舎】&#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44" name="n_3mainValue【庁舎】&#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131842</xdr:rowOff>
    </xdr:from>
    <xdr:ext cx="469744" cy="259045"/>
    <xdr:sp macro="" textlink="">
      <xdr:nvSpPr>
        <xdr:cNvPr id="945" name="n_4mainValue【庁舎】&#10;一人当たり面積"/>
        <xdr:cNvSpPr txBox="1"/>
      </xdr:nvSpPr>
      <xdr:spPr>
        <a:xfrm>
          <a:off x="18421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多くの項目で住民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人当たりの指標が類似団体を下回っているのは、首都圏に位置していることと類似団体中人口が最多であることにより、標準財政規模が低めに算定されていることが要因であると考えられる。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類似団体と比較して市民会館は有形固定資産減価償却率が高くなっているが、多くの施設は低い水準にある。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特に低くなっている施設は、一般廃棄物処理施設である。令和元年度に南部清掃工場の建替えを行ったため、有形固定資産減価償却率が低くなっている。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類似団体平均より０．１６ポイント上回っている。</a:t>
          </a:r>
          <a:endParaRPr lang="ja-JP" altLang="ja-JP" sz="1400">
            <a:effectLst/>
          </a:endParaRPr>
        </a:p>
        <a:p>
          <a:r>
            <a:rPr kumimoji="1" lang="ja-JP" altLang="ja-JP" sz="1100">
              <a:solidFill>
                <a:schemeClr val="dk1"/>
              </a:solidFill>
              <a:effectLst/>
              <a:latin typeface="+mn-lt"/>
              <a:ea typeface="+mn-ea"/>
              <a:cs typeface="+mn-cs"/>
            </a:rPr>
            <a:t>令和元年度の基準財政収入額は、個人市民税：所得割（＋６．０億円）や固定資産税：家屋（＋３．７億円）の増により約１２．０億円増加している。一方で、基準財政需要額は、社会福祉費（＋６．６億円）や高齢者保健福祉費（＋６．９億円）の増により約１８．７億円増加している。</a:t>
          </a:r>
          <a:endParaRPr lang="ja-JP" altLang="ja-JP" sz="1400">
            <a:effectLst/>
          </a:endParaRPr>
        </a:p>
        <a:p>
          <a:r>
            <a:rPr kumimoji="1" lang="ja-JP" altLang="ja-JP" sz="1100">
              <a:solidFill>
                <a:schemeClr val="dk1"/>
              </a:solidFill>
              <a:effectLst/>
              <a:latin typeface="+mn-lt"/>
              <a:ea typeface="+mn-ea"/>
              <a:cs typeface="+mn-cs"/>
            </a:rPr>
            <a:t>経年で比較すると、財政力指数はほぼ横ばいであり、依然として基準財政需要額が基準財政収入額を上回っている。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１ポイント高い９６．</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臨時財政対策債等の償還が増加した事により公債費が増加して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類似団体と比較すると平均値を上回る状況が続いている。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普通建設事業費を必要最低限にすることで市債の発行抑制を行ったり、行財政改革により、市単独事業や受益者負担の見直しを行うことで経常収支比率の改善に努めていく。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14986</xdr:rowOff>
    </xdr:to>
    <xdr:cxnSp macro="">
      <xdr:nvCxnSpPr>
        <xdr:cNvPr id="130" name="直線コネクタ 129"/>
        <xdr:cNvCxnSpPr/>
      </xdr:nvCxnSpPr>
      <xdr:spPr>
        <a:xfrm>
          <a:off x="4114800" y="113258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10160</xdr:rowOff>
    </xdr:to>
    <xdr:cxnSp macro="">
      <xdr:nvCxnSpPr>
        <xdr:cNvPr id="133" name="直線コネクタ 132"/>
        <xdr:cNvCxnSpPr/>
      </xdr:nvCxnSpPr>
      <xdr:spPr>
        <a:xfrm>
          <a:off x="3225800" y="112486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39116</xdr:rowOff>
    </xdr:to>
    <xdr:cxnSp macro="">
      <xdr:nvCxnSpPr>
        <xdr:cNvPr id="136" name="直線コネクタ 135"/>
        <xdr:cNvCxnSpPr/>
      </xdr:nvCxnSpPr>
      <xdr:spPr>
        <a:xfrm flipV="1">
          <a:off x="2336800" y="1124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66</xdr:row>
      <xdr:rowOff>39116</xdr:rowOff>
    </xdr:to>
    <xdr:cxnSp macro="">
      <xdr:nvCxnSpPr>
        <xdr:cNvPr id="139" name="直線コネクタ 138"/>
        <xdr:cNvCxnSpPr/>
      </xdr:nvCxnSpPr>
      <xdr:spPr>
        <a:xfrm>
          <a:off x="1447800" y="111666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9" name="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0"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3" name="楕円 152"/>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4" name="テキスト ボックス 153"/>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年度と比較して、人事院勧告による給与改定等により人件費は</a:t>
          </a:r>
          <a:r>
            <a:rPr kumimoji="1" lang="ja-JP" altLang="en-US" sz="1100" b="0" i="0" baseline="0">
              <a:solidFill>
                <a:schemeClr val="dk1"/>
              </a:solidFill>
              <a:effectLst/>
              <a:latin typeface="+mn-lt"/>
              <a:ea typeface="+mn-ea"/>
              <a:cs typeface="+mn-cs"/>
            </a:rPr>
            <a:t>約１</a:t>
          </a:r>
          <a:r>
            <a:rPr kumimoji="1" lang="ja-JP" altLang="ja-JP" sz="1100" b="0" i="0" baseline="0">
              <a:solidFill>
                <a:schemeClr val="dk1"/>
              </a:solidFill>
              <a:effectLst/>
              <a:latin typeface="+mn-lt"/>
              <a:ea typeface="+mn-ea"/>
              <a:cs typeface="+mn-cs"/>
            </a:rPr>
            <a:t>億円増加しており、物件費についても</a:t>
          </a:r>
          <a:r>
            <a:rPr kumimoji="1" lang="ja-JP" altLang="en-US" sz="1100" b="0" i="0" baseline="0">
              <a:solidFill>
                <a:schemeClr val="dk1"/>
              </a:solidFill>
              <a:effectLst/>
              <a:latin typeface="+mn-lt"/>
              <a:ea typeface="+mn-ea"/>
              <a:cs typeface="+mn-cs"/>
            </a:rPr>
            <a:t>旧清掃工場の解体等により約１２</a:t>
          </a:r>
          <a:r>
            <a:rPr kumimoji="1" lang="ja-JP" altLang="ja-JP" sz="1100" b="0" i="0" baseline="0">
              <a:solidFill>
                <a:schemeClr val="dk1"/>
              </a:solidFill>
              <a:effectLst/>
              <a:latin typeface="+mn-lt"/>
              <a:ea typeface="+mn-ea"/>
              <a:cs typeface="+mn-cs"/>
            </a:rPr>
            <a:t>億円増加し</a:t>
          </a:r>
          <a:r>
            <a:rPr kumimoji="1" lang="ja-JP" altLang="en-US" sz="1100" b="0" i="0" baseline="0">
              <a:solidFill>
                <a:schemeClr val="dk1"/>
              </a:solidFill>
              <a:effectLst/>
              <a:latin typeface="+mn-lt"/>
              <a:ea typeface="+mn-ea"/>
              <a:cs typeface="+mn-cs"/>
            </a:rPr>
            <a:t>た結果、</a:t>
          </a:r>
          <a:r>
            <a:rPr kumimoji="1" lang="ja-JP" altLang="ja-JP" sz="1100" b="0" i="0" baseline="0">
              <a:solidFill>
                <a:schemeClr val="dk1"/>
              </a:solidFill>
              <a:effectLst/>
              <a:latin typeface="+mn-lt"/>
              <a:ea typeface="+mn-ea"/>
              <a:cs typeface="+mn-cs"/>
            </a:rPr>
            <a:t>人口１人当たり人件費・物件費等決算額は</a:t>
          </a:r>
          <a:r>
            <a:rPr kumimoji="1" lang="ja-JP" altLang="en-US" sz="1100" b="0" i="0" baseline="0">
              <a:solidFill>
                <a:schemeClr val="dk1"/>
              </a:solidFill>
              <a:effectLst/>
              <a:latin typeface="+mn-lt"/>
              <a:ea typeface="+mn-ea"/>
              <a:cs typeface="+mn-cs"/>
            </a:rPr>
            <a:t>２，２３７</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109417</xdr:rowOff>
    </xdr:from>
    <xdr:to>
      <xdr:col>23</xdr:col>
      <xdr:colOff>133350</xdr:colOff>
      <xdr:row>82</xdr:row>
      <xdr:rowOff>147972</xdr:rowOff>
    </xdr:to>
    <xdr:cxnSp macro="">
      <xdr:nvCxnSpPr>
        <xdr:cNvPr id="195" name="直線コネクタ 194"/>
        <xdr:cNvCxnSpPr/>
      </xdr:nvCxnSpPr>
      <xdr:spPr>
        <a:xfrm>
          <a:off x="4114800" y="14168317"/>
          <a:ext cx="8382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109417</xdr:rowOff>
    </xdr:from>
    <xdr:to>
      <xdr:col>19</xdr:col>
      <xdr:colOff>133350</xdr:colOff>
      <xdr:row>82</xdr:row>
      <xdr:rowOff>116999</xdr:rowOff>
    </xdr:to>
    <xdr:cxnSp macro="">
      <xdr:nvCxnSpPr>
        <xdr:cNvPr id="198" name="直線コネクタ 197"/>
        <xdr:cNvCxnSpPr/>
      </xdr:nvCxnSpPr>
      <xdr:spPr>
        <a:xfrm flipV="1">
          <a:off x="3225800" y="1416831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96799</xdr:rowOff>
    </xdr:from>
    <xdr:to>
      <xdr:col>15</xdr:col>
      <xdr:colOff>82550</xdr:colOff>
      <xdr:row>82</xdr:row>
      <xdr:rowOff>116999</xdr:rowOff>
    </xdr:to>
    <xdr:cxnSp macro="">
      <xdr:nvCxnSpPr>
        <xdr:cNvPr id="201" name="直線コネクタ 200"/>
        <xdr:cNvCxnSpPr/>
      </xdr:nvCxnSpPr>
      <xdr:spPr>
        <a:xfrm>
          <a:off x="2336800" y="14155699"/>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96799</xdr:rowOff>
    </xdr:from>
    <xdr:to>
      <xdr:col>11</xdr:col>
      <xdr:colOff>31750</xdr:colOff>
      <xdr:row>82</xdr:row>
      <xdr:rowOff>106744</xdr:rowOff>
    </xdr:to>
    <xdr:cxnSp macro="">
      <xdr:nvCxnSpPr>
        <xdr:cNvPr id="204" name="直線コネクタ 203"/>
        <xdr:cNvCxnSpPr/>
      </xdr:nvCxnSpPr>
      <xdr:spPr>
        <a:xfrm flipV="1">
          <a:off x="1447800" y="14155699"/>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97172</xdr:rowOff>
    </xdr:from>
    <xdr:to>
      <xdr:col>23</xdr:col>
      <xdr:colOff>184150</xdr:colOff>
      <xdr:row>83</xdr:row>
      <xdr:rowOff>27322</xdr:rowOff>
    </xdr:to>
    <xdr:sp macro="" textlink="">
      <xdr:nvSpPr>
        <xdr:cNvPr id="214" name="楕円 213"/>
        <xdr:cNvSpPr/>
      </xdr:nvSpPr>
      <xdr:spPr>
        <a:xfrm>
          <a:off x="4902200" y="141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113699</xdr:rowOff>
    </xdr:from>
    <xdr:ext cx="762000" cy="259045"/>
    <xdr:sp macro="" textlink="">
      <xdr:nvSpPr>
        <xdr:cNvPr id="215" name="人件費・物件費等の状況該当値テキスト"/>
        <xdr:cNvSpPr txBox="1"/>
      </xdr:nvSpPr>
      <xdr:spPr>
        <a:xfrm>
          <a:off x="5041900" y="140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58617</xdr:rowOff>
    </xdr:from>
    <xdr:to>
      <xdr:col>19</xdr:col>
      <xdr:colOff>184150</xdr:colOff>
      <xdr:row>82</xdr:row>
      <xdr:rowOff>160217</xdr:rowOff>
    </xdr:to>
    <xdr:sp macro="" textlink="">
      <xdr:nvSpPr>
        <xdr:cNvPr id="216" name="楕円 215"/>
        <xdr:cNvSpPr/>
      </xdr:nvSpPr>
      <xdr:spPr>
        <a:xfrm>
          <a:off x="4064000" y="14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170394</xdr:rowOff>
    </xdr:from>
    <xdr:ext cx="736600" cy="259045"/>
    <xdr:sp macro="" textlink="">
      <xdr:nvSpPr>
        <xdr:cNvPr id="217" name="テキスト ボックス 216"/>
        <xdr:cNvSpPr txBox="1"/>
      </xdr:nvSpPr>
      <xdr:spPr>
        <a:xfrm>
          <a:off x="3733800" y="1388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66199</xdr:rowOff>
    </xdr:from>
    <xdr:to>
      <xdr:col>15</xdr:col>
      <xdr:colOff>133350</xdr:colOff>
      <xdr:row>82</xdr:row>
      <xdr:rowOff>167799</xdr:rowOff>
    </xdr:to>
    <xdr:sp macro="" textlink="">
      <xdr:nvSpPr>
        <xdr:cNvPr id="218" name="楕円 217"/>
        <xdr:cNvSpPr/>
      </xdr:nvSpPr>
      <xdr:spPr>
        <a:xfrm>
          <a:off x="3175000" y="141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6526</xdr:rowOff>
    </xdr:from>
    <xdr:ext cx="762000" cy="259045"/>
    <xdr:sp macro="" textlink="">
      <xdr:nvSpPr>
        <xdr:cNvPr id="219" name="テキスト ボックス 218"/>
        <xdr:cNvSpPr txBox="1"/>
      </xdr:nvSpPr>
      <xdr:spPr>
        <a:xfrm>
          <a:off x="2844800" y="138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45999</xdr:rowOff>
    </xdr:from>
    <xdr:to>
      <xdr:col>11</xdr:col>
      <xdr:colOff>82550</xdr:colOff>
      <xdr:row>82</xdr:row>
      <xdr:rowOff>147599</xdr:rowOff>
    </xdr:to>
    <xdr:sp macro="" textlink="">
      <xdr:nvSpPr>
        <xdr:cNvPr id="220" name="楕円 219"/>
        <xdr:cNvSpPr/>
      </xdr:nvSpPr>
      <xdr:spPr>
        <a:xfrm>
          <a:off x="2286000" y="14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157776</xdr:rowOff>
    </xdr:from>
    <xdr:ext cx="762000" cy="259045"/>
    <xdr:sp macro="" textlink="">
      <xdr:nvSpPr>
        <xdr:cNvPr id="221" name="テキスト ボックス 220"/>
        <xdr:cNvSpPr txBox="1"/>
      </xdr:nvSpPr>
      <xdr:spPr>
        <a:xfrm>
          <a:off x="1955800" y="1387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55944</xdr:rowOff>
    </xdr:from>
    <xdr:to>
      <xdr:col>7</xdr:col>
      <xdr:colOff>31750</xdr:colOff>
      <xdr:row>82</xdr:row>
      <xdr:rowOff>157544</xdr:rowOff>
    </xdr:to>
    <xdr:sp macro="" textlink="">
      <xdr:nvSpPr>
        <xdr:cNvPr id="222" name="楕円 221"/>
        <xdr:cNvSpPr/>
      </xdr:nvSpPr>
      <xdr:spPr>
        <a:xfrm>
          <a:off x="1397000" y="141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167721</xdr:rowOff>
    </xdr:from>
    <xdr:ext cx="762000" cy="259045"/>
    <xdr:sp macro="" textlink="">
      <xdr:nvSpPr>
        <xdr:cNvPr id="223" name="テキスト ボックス 222"/>
        <xdr:cNvSpPr txBox="1"/>
      </xdr:nvSpPr>
      <xdr:spPr>
        <a:xfrm>
          <a:off x="1066800" y="1388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船橋市の一般行政職に適用する給料表は、平成</a:t>
          </a:r>
          <a:r>
            <a:rPr kumimoji="1" lang="en-US" altLang="ja-JP" sz="1100">
              <a:solidFill>
                <a:schemeClr val="dk1"/>
              </a:solidFill>
              <a:effectLst/>
              <a:latin typeface="+mn-lt"/>
              <a:ea typeface="+mn-ea"/>
              <a:cs typeface="+mn-cs"/>
            </a:rPr>
            <a:t>26 </a:t>
          </a:r>
          <a:r>
            <a:rPr kumimoji="1" lang="ja-JP" altLang="ja-JP" sz="1100">
              <a:solidFill>
                <a:schemeClr val="dk1"/>
              </a:solidFill>
              <a:effectLst/>
              <a:latin typeface="+mn-lt"/>
              <a:ea typeface="+mn-ea"/>
              <a:cs typeface="+mn-cs"/>
            </a:rPr>
            <a:t>年度に市独自の給料表の継足し部分（国家公務員の俸給表の最高号給を超える部分）を廃止したことにより、国家公務員の俸給表と全く同じ構造となっている。</a:t>
          </a:r>
          <a:endParaRPr lang="ja-JP" altLang="ja-JP" sz="1400">
            <a:effectLst/>
          </a:endParaRPr>
        </a:p>
        <a:p>
          <a:r>
            <a:rPr kumimoji="1" lang="ja-JP" altLang="ja-JP" sz="1100">
              <a:solidFill>
                <a:schemeClr val="dk1"/>
              </a:solidFill>
              <a:effectLst/>
              <a:latin typeface="+mn-lt"/>
              <a:ea typeface="+mn-ea"/>
              <a:cs typeface="+mn-cs"/>
            </a:rPr>
            <a:t>しかし、船橋市の職員の年齢構成が国より若いため近年若年層の早期登用を図っており、また、人材確保の観点から初任給が国よりも４号給高いこと等が主な要因と考えられる。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7" name="直線コネクタ 256"/>
        <xdr:cNvCxnSpPr/>
      </xdr:nvCxnSpPr>
      <xdr:spPr>
        <a:xfrm>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92075</xdr:rowOff>
    </xdr:to>
    <xdr:cxnSp macro="">
      <xdr:nvCxnSpPr>
        <xdr:cNvPr id="260" name="直線コネクタ 259"/>
        <xdr:cNvCxnSpPr/>
      </xdr:nvCxnSpPr>
      <xdr:spPr>
        <a:xfrm flipV="1">
          <a:off x="15290800" y="146251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92075</xdr:rowOff>
    </xdr:to>
    <xdr:cxnSp macro="">
      <xdr:nvCxnSpPr>
        <xdr:cNvPr id="263" name="直線コネクタ 262"/>
        <xdr:cNvCxnSpPr/>
      </xdr:nvCxnSpPr>
      <xdr:spPr>
        <a:xfrm>
          <a:off x="14401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6" name="直線コネクタ 265"/>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業務の効率化や民間委託の推進等による定員の適正化を進め、集中改革プラン期間に</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％の削減を実施した。人口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人と平成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年度より低下し、類似団体の平均を下回る状況が続いている。　</a:t>
          </a:r>
          <a:endParaRPr lang="ja-JP" altLang="ja-JP" sz="1400">
            <a:effectLst/>
          </a:endParaRPr>
        </a:p>
        <a:p>
          <a:r>
            <a:rPr kumimoji="1" lang="ja-JP" altLang="ja-JP" sz="1100">
              <a:solidFill>
                <a:schemeClr val="dk1"/>
              </a:solidFill>
              <a:effectLst/>
              <a:latin typeface="+mn-lt"/>
              <a:ea typeface="+mn-ea"/>
              <a:cs typeface="+mn-cs"/>
            </a:rPr>
            <a:t>今後も引き続き、行政需要の増加等に適切に対応しながら、本市の実情に応じた適正な定員管理に努めていく。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150071</xdr:rowOff>
    </xdr:to>
    <xdr:cxnSp macro="">
      <xdr:nvCxnSpPr>
        <xdr:cNvPr id="320" name="直線コネクタ 319"/>
        <xdr:cNvCxnSpPr/>
      </xdr:nvCxnSpPr>
      <xdr:spPr>
        <a:xfrm flipV="1">
          <a:off x="16179800" y="104209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142029</xdr:rowOff>
    </xdr:from>
    <xdr:to>
      <xdr:col>77</xdr:col>
      <xdr:colOff>44450</xdr:colOff>
      <xdr:row>60</xdr:row>
      <xdr:rowOff>150071</xdr:rowOff>
    </xdr:to>
    <xdr:cxnSp macro="">
      <xdr:nvCxnSpPr>
        <xdr:cNvPr id="323" name="直線コネクタ 322"/>
        <xdr:cNvCxnSpPr/>
      </xdr:nvCxnSpPr>
      <xdr:spPr>
        <a:xfrm>
          <a:off x="15290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60</xdr:row>
      <xdr:rowOff>150071</xdr:rowOff>
    </xdr:to>
    <xdr:cxnSp macro="">
      <xdr:nvCxnSpPr>
        <xdr:cNvPr id="326" name="直線コネクタ 325"/>
        <xdr:cNvCxnSpPr/>
      </xdr:nvCxnSpPr>
      <xdr:spPr>
        <a:xfrm flipV="1">
          <a:off x="14401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150071</xdr:rowOff>
    </xdr:to>
    <xdr:cxnSp macro="">
      <xdr:nvCxnSpPr>
        <xdr:cNvPr id="329" name="直線コネクタ 328"/>
        <xdr:cNvCxnSpPr/>
      </xdr:nvCxnSpPr>
      <xdr:spPr>
        <a:xfrm>
          <a:off x="13512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1" name="楕円 340"/>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2" name="テキスト ボックス 341"/>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91229</xdr:rowOff>
    </xdr:from>
    <xdr:to>
      <xdr:col>73</xdr:col>
      <xdr:colOff>44450</xdr:colOff>
      <xdr:row>61</xdr:row>
      <xdr:rowOff>21379</xdr:rowOff>
    </xdr:to>
    <xdr:sp macro="" textlink="">
      <xdr:nvSpPr>
        <xdr:cNvPr id="343" name="楕円 342"/>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44" name="テキスト ボックス 343"/>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99271</xdr:rowOff>
    </xdr:from>
    <xdr:to>
      <xdr:col>68</xdr:col>
      <xdr:colOff>203200</xdr:colOff>
      <xdr:row>61</xdr:row>
      <xdr:rowOff>29421</xdr:rowOff>
    </xdr:to>
    <xdr:sp macro="" textlink="">
      <xdr:nvSpPr>
        <xdr:cNvPr id="345" name="楕円 344"/>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39598</xdr:rowOff>
    </xdr:from>
    <xdr:ext cx="762000" cy="259045"/>
    <xdr:sp macro="" textlink="">
      <xdr:nvSpPr>
        <xdr:cNvPr id="346" name="テキスト ボックス 345"/>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7" name="楕円 346"/>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8" name="テキスト ボックス 347"/>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を下回っている。しかし、これまでに取り組んできた老朽化施設の建替えや学校の耐震、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156464</xdr:rowOff>
    </xdr:to>
    <xdr:cxnSp macro="">
      <xdr:nvCxnSpPr>
        <xdr:cNvPr id="380" name="直線コネクタ 379"/>
        <xdr:cNvCxnSpPr/>
      </xdr:nvCxnSpPr>
      <xdr:spPr>
        <a:xfrm>
          <a:off x="16179800" y="62611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88900</xdr:rowOff>
    </xdr:to>
    <xdr:cxnSp macro="">
      <xdr:nvCxnSpPr>
        <xdr:cNvPr id="383" name="直線コネクタ 382"/>
        <xdr:cNvCxnSpPr/>
      </xdr:nvCxnSpPr>
      <xdr:spPr>
        <a:xfrm>
          <a:off x="1529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79248</xdr:rowOff>
    </xdr:from>
    <xdr:to>
      <xdr:col>72</xdr:col>
      <xdr:colOff>203200</xdr:colOff>
      <xdr:row>36</xdr:row>
      <xdr:rowOff>88900</xdr:rowOff>
    </xdr:to>
    <xdr:cxnSp macro="">
      <xdr:nvCxnSpPr>
        <xdr:cNvPr id="386" name="直線コネクタ 385"/>
        <xdr:cNvCxnSpPr/>
      </xdr:nvCxnSpPr>
      <xdr:spPr>
        <a:xfrm>
          <a:off x="14401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79248</xdr:rowOff>
    </xdr:to>
    <xdr:cxnSp macro="">
      <xdr:nvCxnSpPr>
        <xdr:cNvPr id="389" name="直線コネクタ 388"/>
        <xdr:cNvCxnSpPr/>
      </xdr:nvCxnSpPr>
      <xdr:spPr>
        <a:xfrm>
          <a:off x="13512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105664</xdr:rowOff>
    </xdr:from>
    <xdr:to>
      <xdr:col>81</xdr:col>
      <xdr:colOff>95250</xdr:colOff>
      <xdr:row>37</xdr:row>
      <xdr:rowOff>35814</xdr:rowOff>
    </xdr:to>
    <xdr:sp macro="" textlink="">
      <xdr:nvSpPr>
        <xdr:cNvPr id="399" name="楕円 398"/>
        <xdr:cNvSpPr/>
      </xdr:nvSpPr>
      <xdr:spPr>
        <a:xfrm>
          <a:off x="169672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122191</xdr:rowOff>
    </xdr:from>
    <xdr:ext cx="762000" cy="259045"/>
    <xdr:sp macro="" textlink="">
      <xdr:nvSpPr>
        <xdr:cNvPr id="400" name="公債費負担の状況該当値テキスト"/>
        <xdr:cNvSpPr txBox="1"/>
      </xdr:nvSpPr>
      <xdr:spPr>
        <a:xfrm>
          <a:off x="17106900" y="61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1" name="楕円 400"/>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2" name="テキスト ボックス 401"/>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3" name="楕円 402"/>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4" name="テキスト ボックス 403"/>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5" name="楕円 404"/>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6" name="テキスト ボックス 405"/>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7" name="楕円 406"/>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8" name="テキスト ボックス 407"/>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将来負担額に算入される地方債現在高が清掃工場の建替え等により大幅に増加し、地方債現在高等に係る基準財政需要額算入見込額の伸びを大きく上回ったため、</a:t>
          </a:r>
          <a:r>
            <a:rPr kumimoji="1" lang="ja-JP" altLang="ja-JP" sz="1100" b="0" i="0" baseline="0">
              <a:solidFill>
                <a:schemeClr val="tx1"/>
              </a:solidFill>
              <a:effectLst/>
              <a:latin typeface="+mn-lt"/>
              <a:ea typeface="+mn-ea"/>
              <a:cs typeface="+mn-cs"/>
            </a:rPr>
            <a:t>将来負担比率は</a:t>
          </a:r>
          <a:r>
            <a:rPr kumimoji="1" lang="ja-JP" altLang="en-US" sz="1100" b="0" i="0" baseline="0">
              <a:solidFill>
                <a:schemeClr val="tx1"/>
              </a:solidFill>
              <a:effectLst/>
              <a:latin typeface="+mn-lt"/>
              <a:ea typeface="+mn-ea"/>
              <a:cs typeface="+mn-cs"/>
            </a:rPr>
            <a:t>２４</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１</a:t>
          </a:r>
          <a:r>
            <a:rPr kumimoji="1" lang="ja-JP" altLang="ja-JP" sz="1100" b="0" i="0" baseline="0">
              <a:solidFill>
                <a:schemeClr val="tx1"/>
              </a:solidFill>
              <a:effectLst/>
              <a:latin typeface="+mn-lt"/>
              <a:ea typeface="+mn-ea"/>
              <a:cs typeface="+mn-cs"/>
            </a:rPr>
            <a:t>％となり昨年度より８．</a:t>
          </a:r>
          <a:r>
            <a:rPr kumimoji="1" lang="ja-JP" altLang="en-US" sz="1100" b="0" i="0" baseline="0">
              <a:solidFill>
                <a:schemeClr val="tx1"/>
              </a:solidFill>
              <a:effectLst/>
              <a:latin typeface="+mn-lt"/>
              <a:ea typeface="+mn-ea"/>
              <a:cs typeface="+mn-cs"/>
            </a:rPr>
            <a:t>４</a:t>
          </a:r>
          <a:r>
            <a:rPr kumimoji="1" lang="ja-JP" altLang="ja-JP" sz="1100" b="0" i="0" baseline="0">
              <a:solidFill>
                <a:schemeClr val="tx1"/>
              </a:solidFill>
              <a:effectLst/>
              <a:latin typeface="+mn-lt"/>
              <a:ea typeface="+mn-ea"/>
              <a:cs typeface="+mn-cs"/>
            </a:rPr>
            <a:t>ポイント増加した。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類似団体の平均や全国平均と比べても良い比率ではあるが、今後も堅実な財政運営に努め、将来の財政需要に備える。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96647</xdr:rowOff>
    </xdr:from>
    <xdr:to>
      <xdr:col>81</xdr:col>
      <xdr:colOff>44450</xdr:colOff>
      <xdr:row>14</xdr:row>
      <xdr:rowOff>164211</xdr:rowOff>
    </xdr:to>
    <xdr:cxnSp macro="">
      <xdr:nvCxnSpPr>
        <xdr:cNvPr id="442" name="直線コネクタ 441"/>
        <xdr:cNvCxnSpPr/>
      </xdr:nvCxnSpPr>
      <xdr:spPr>
        <a:xfrm>
          <a:off x="16179800" y="2496947"/>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30692</xdr:rowOff>
    </xdr:from>
    <xdr:to>
      <xdr:col>77</xdr:col>
      <xdr:colOff>44450</xdr:colOff>
      <xdr:row>14</xdr:row>
      <xdr:rowOff>96647</xdr:rowOff>
    </xdr:to>
    <xdr:cxnSp macro="">
      <xdr:nvCxnSpPr>
        <xdr:cNvPr id="445" name="直線コネクタ 444"/>
        <xdr:cNvCxnSpPr/>
      </xdr:nvCxnSpPr>
      <xdr:spPr>
        <a:xfrm>
          <a:off x="15290800" y="243099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49" name="テキスト ボックス 448"/>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1" name="テキスト ボックス 450"/>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3" name="テキスト ボックス 45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113411</xdr:rowOff>
    </xdr:from>
    <xdr:to>
      <xdr:col>81</xdr:col>
      <xdr:colOff>95250</xdr:colOff>
      <xdr:row>15</xdr:row>
      <xdr:rowOff>43561</xdr:rowOff>
    </xdr:to>
    <xdr:sp macro="" textlink="">
      <xdr:nvSpPr>
        <xdr:cNvPr id="459" name="楕円 458"/>
        <xdr:cNvSpPr/>
      </xdr:nvSpPr>
      <xdr:spPr>
        <a:xfrm>
          <a:off x="169672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129938</xdr:rowOff>
    </xdr:from>
    <xdr:ext cx="762000" cy="259045"/>
    <xdr:sp macro="" textlink="">
      <xdr:nvSpPr>
        <xdr:cNvPr id="460" name="将来負担の状況該当値テキスト"/>
        <xdr:cNvSpPr txBox="1"/>
      </xdr:nvSpPr>
      <xdr:spPr>
        <a:xfrm>
          <a:off x="17106900" y="23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45847</xdr:rowOff>
    </xdr:from>
    <xdr:to>
      <xdr:col>77</xdr:col>
      <xdr:colOff>95250</xdr:colOff>
      <xdr:row>14</xdr:row>
      <xdr:rowOff>147447</xdr:rowOff>
    </xdr:to>
    <xdr:sp macro="" textlink="">
      <xdr:nvSpPr>
        <xdr:cNvPr id="461" name="楕円 460"/>
        <xdr:cNvSpPr/>
      </xdr:nvSpPr>
      <xdr:spPr>
        <a:xfrm>
          <a:off x="16129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157624</xdr:rowOff>
    </xdr:from>
    <xdr:ext cx="736600" cy="259045"/>
    <xdr:sp macro="" textlink="">
      <xdr:nvSpPr>
        <xdr:cNvPr id="462" name="テキスト ボックス 461"/>
        <xdr:cNvSpPr txBox="1"/>
      </xdr:nvSpPr>
      <xdr:spPr>
        <a:xfrm>
          <a:off x="15798800" y="221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3" name="楕円 462"/>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91669</xdr:rowOff>
    </xdr:from>
    <xdr:ext cx="762000" cy="259045"/>
    <xdr:sp macro="" textlink="">
      <xdr:nvSpPr>
        <xdr:cNvPr id="464" name="テキスト ボックス 463"/>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400">
            <a:effectLst/>
          </a:endParaRPr>
        </a:p>
        <a:p>
          <a:r>
            <a:rPr kumimoji="1" lang="ja-JP" altLang="ja-JP" sz="1100">
              <a:solidFill>
                <a:schemeClr val="dk1"/>
              </a:solidFill>
              <a:effectLst/>
              <a:latin typeface="+mn-lt"/>
              <a:ea typeface="+mn-ea"/>
              <a:cs typeface="+mn-cs"/>
            </a:rPr>
            <a:t>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20320</xdr:rowOff>
    </xdr:to>
    <xdr:cxnSp macro="">
      <xdr:nvCxnSpPr>
        <xdr:cNvPr id="66" name="直線コネクタ 65"/>
        <xdr:cNvCxnSpPr/>
      </xdr:nvCxnSpPr>
      <xdr:spPr>
        <a:xfrm flipV="1">
          <a:off x="3987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43180</xdr:rowOff>
    </xdr:to>
    <xdr:cxnSp macro="">
      <xdr:nvCxnSpPr>
        <xdr:cNvPr id="69" name="直線コネクタ 68"/>
        <xdr:cNvCxnSpPr/>
      </xdr:nvCxnSpPr>
      <xdr:spPr>
        <a:xfrm flipV="1">
          <a:off x="3098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127000</xdr:rowOff>
    </xdr:to>
    <xdr:cxnSp macro="">
      <xdr:nvCxnSpPr>
        <xdr:cNvPr id="72" name="直線コネクタ 71"/>
        <xdr:cNvCxnSpPr/>
      </xdr:nvCxnSpPr>
      <xdr:spPr>
        <a:xfrm flipV="1">
          <a:off x="2209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127000</xdr:rowOff>
    </xdr:to>
    <xdr:cxnSp macro="">
      <xdr:nvCxnSpPr>
        <xdr:cNvPr id="75" name="直線コネクタ 74"/>
        <xdr:cNvCxnSpPr/>
      </xdr:nvCxnSpPr>
      <xdr:spPr>
        <a:xfrm>
          <a:off x="1320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類似団体と比較して</a:t>
          </a:r>
          <a:r>
            <a:rPr kumimoji="1" lang="ja-JP" altLang="en-US" sz="1100" b="0" i="0" baseline="0">
              <a:solidFill>
                <a:schemeClr val="tx1"/>
              </a:solidFill>
              <a:effectLst/>
              <a:latin typeface="+mn-lt"/>
              <a:ea typeface="+mn-ea"/>
              <a:cs typeface="+mn-cs"/>
            </a:rPr>
            <a:t>３</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５</a:t>
          </a:r>
          <a:r>
            <a:rPr kumimoji="1" lang="ja-JP" altLang="ja-JP" sz="1100" b="0" i="0" baseline="0">
              <a:solidFill>
                <a:schemeClr val="tx1"/>
              </a:solidFill>
              <a:effectLst/>
              <a:latin typeface="+mn-lt"/>
              <a:ea typeface="+mn-ea"/>
              <a:cs typeface="+mn-cs"/>
            </a:rPr>
            <a:t>ポイント上回っており、本市の経常収支比率を悪化させる要因となっている。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扶助費や公債費とは異なり、事務事業の見直し等により一定程度の経費削減は可能であると考えられる。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なお、全国平均と千葉県平均も３．</a:t>
          </a:r>
          <a:r>
            <a:rPr kumimoji="1" lang="ja-JP" altLang="en-US" sz="1100" b="0" i="0" baseline="0">
              <a:solidFill>
                <a:schemeClr val="tx1"/>
              </a:solidFill>
              <a:effectLst/>
              <a:latin typeface="+mn-lt"/>
              <a:ea typeface="+mn-ea"/>
              <a:cs typeface="+mn-cs"/>
            </a:rPr>
            <a:t>４</a:t>
          </a:r>
          <a:r>
            <a:rPr kumimoji="1" lang="ja-JP" altLang="ja-JP" sz="1100" b="0" i="0" baseline="0">
              <a:solidFill>
                <a:schemeClr val="tx1"/>
              </a:solidFill>
              <a:effectLst/>
              <a:latin typeface="+mn-lt"/>
              <a:ea typeface="+mn-ea"/>
              <a:cs typeface="+mn-cs"/>
            </a:rPr>
            <a:t>ポイント差があることから、地域的な要因も考えられる。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9978</xdr:rowOff>
    </xdr:to>
    <xdr:cxnSp macro="">
      <xdr:nvCxnSpPr>
        <xdr:cNvPr id="129" name="直線コネクタ 128"/>
        <xdr:cNvCxnSpPr/>
      </xdr:nvCxnSpPr>
      <xdr:spPr>
        <a:xfrm flipV="1">
          <a:off x="15671800" y="3245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42636</xdr:rowOff>
    </xdr:to>
    <xdr:cxnSp macro="">
      <xdr:nvCxnSpPr>
        <xdr:cNvPr id="132" name="直線コネクタ 131"/>
        <xdr:cNvCxnSpPr/>
      </xdr:nvCxnSpPr>
      <xdr:spPr>
        <a:xfrm flipV="1">
          <a:off x="14782800" y="3267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42636</xdr:rowOff>
    </xdr:to>
    <xdr:cxnSp macro="">
      <xdr:nvCxnSpPr>
        <xdr:cNvPr id="135" name="直線コネクタ 134"/>
        <xdr:cNvCxnSpPr/>
      </xdr:nvCxnSpPr>
      <xdr:spPr>
        <a:xfrm>
          <a:off x="13893800" y="3300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42636</xdr:rowOff>
    </xdr:to>
    <xdr:cxnSp macro="">
      <xdr:nvCxnSpPr>
        <xdr:cNvPr id="138" name="直線コネクタ 137"/>
        <xdr:cNvCxnSpPr/>
      </xdr:nvCxnSpPr>
      <xdr:spPr>
        <a:xfrm>
          <a:off x="13004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類似団体との比較においては、ほぼ平均値となっている。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平成</a:t>
          </a:r>
          <a:r>
            <a:rPr kumimoji="1" lang="ja-JP" altLang="en-US" sz="1100" b="0" i="0" baseline="0">
              <a:solidFill>
                <a:schemeClr val="tx1"/>
              </a:solidFill>
              <a:effectLst/>
              <a:latin typeface="+mn-lt"/>
              <a:ea typeface="+mn-ea"/>
              <a:cs typeface="+mn-cs"/>
            </a:rPr>
            <a:t>３０</a:t>
          </a:r>
          <a:r>
            <a:rPr kumimoji="1" lang="ja-JP" altLang="ja-JP" sz="1100" b="0" i="0" baseline="0">
              <a:solidFill>
                <a:schemeClr val="tx1"/>
              </a:solidFill>
              <a:effectLst/>
              <a:latin typeface="+mn-lt"/>
              <a:ea typeface="+mn-ea"/>
              <a:cs typeface="+mn-cs"/>
            </a:rPr>
            <a:t>年度と比較して０．１ポイントの</a:t>
          </a:r>
          <a:r>
            <a:rPr kumimoji="1" lang="ja-JP" altLang="en-US" sz="1100" b="0" i="0" baseline="0">
              <a:solidFill>
                <a:schemeClr val="tx1"/>
              </a:solidFill>
              <a:effectLst/>
              <a:latin typeface="+mn-lt"/>
              <a:ea typeface="+mn-ea"/>
              <a:cs typeface="+mn-cs"/>
            </a:rPr>
            <a:t>増加となったが、平成２８年度以降ほぼ横ばいの推移となっている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扶助費の性質上、増加傾向</a:t>
          </a:r>
          <a:r>
            <a:rPr kumimoji="1" lang="ja-JP" altLang="en-US" sz="1100" b="0" i="0" baseline="0">
              <a:solidFill>
                <a:schemeClr val="tx1"/>
              </a:solidFill>
              <a:effectLst/>
              <a:latin typeface="+mn-lt"/>
              <a:ea typeface="+mn-ea"/>
              <a:cs typeface="+mn-cs"/>
            </a:rPr>
            <a:t>にな</a:t>
          </a:r>
          <a:r>
            <a:rPr kumimoji="1" lang="ja-JP" altLang="ja-JP" sz="1100" b="0" i="0" baseline="0">
              <a:solidFill>
                <a:schemeClr val="tx1"/>
              </a:solidFill>
              <a:effectLst/>
              <a:latin typeface="+mn-lt"/>
              <a:ea typeface="+mn-ea"/>
              <a:cs typeface="+mn-cs"/>
            </a:rPr>
            <a:t>ると思われるため、各種手当の見直しなどにより、適正化に努めていきたい。</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88900</xdr:rowOff>
    </xdr:to>
    <xdr:cxnSp macro="">
      <xdr:nvCxnSpPr>
        <xdr:cNvPr id="192" name="直線コネクタ 191"/>
        <xdr:cNvCxnSpPr/>
      </xdr:nvCxnSpPr>
      <xdr:spPr>
        <a:xfrm>
          <a:off x="3987800" y="9679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88900</xdr:rowOff>
    </xdr:to>
    <xdr:cxnSp macro="">
      <xdr:nvCxnSpPr>
        <xdr:cNvPr id="195" name="直線コネクタ 194"/>
        <xdr:cNvCxnSpPr/>
      </xdr:nvCxnSpPr>
      <xdr:spPr>
        <a:xfrm flipV="1">
          <a:off x="3098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8" name="直線コネクタ 197"/>
        <xdr:cNvCxnSpPr/>
      </xdr:nvCxnSpPr>
      <xdr:spPr>
        <a:xfrm flipV="1">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99785</xdr:rowOff>
    </xdr:to>
    <xdr:cxnSp macro="">
      <xdr:nvCxnSpPr>
        <xdr:cNvPr id="201" name="直線コネクタ 200"/>
        <xdr:cNvCxnSpPr/>
      </xdr:nvCxnSpPr>
      <xdr:spPr>
        <a:xfrm>
          <a:off x="1320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主に繰出金、維持補修費であるが、</a:t>
          </a:r>
          <a:r>
            <a:rPr kumimoji="1" lang="ja-JP" altLang="en-US" sz="1100" b="0" i="0" baseline="0">
              <a:solidFill>
                <a:schemeClr val="tx1"/>
              </a:solidFill>
              <a:effectLst/>
              <a:latin typeface="+mn-lt"/>
              <a:ea typeface="+mn-ea"/>
              <a:cs typeface="+mn-cs"/>
            </a:rPr>
            <a:t>平成３０年度の</a:t>
          </a:r>
          <a:r>
            <a:rPr kumimoji="1" lang="ja-JP" altLang="ja-JP" sz="1100" b="0" i="0" baseline="0">
              <a:solidFill>
                <a:schemeClr val="tx1"/>
              </a:solidFill>
              <a:effectLst/>
              <a:latin typeface="+mn-lt"/>
              <a:ea typeface="+mn-ea"/>
              <a:cs typeface="+mn-cs"/>
            </a:rPr>
            <a:t>下水道事業の法適用化に伴い、一般会計からの繰出金が出資金、補助費等に変更となった</a:t>
          </a:r>
          <a:r>
            <a:rPr kumimoji="1" lang="ja-JP" altLang="en-US" sz="1100" b="0" i="0" baseline="0">
              <a:solidFill>
                <a:schemeClr val="tx1"/>
              </a:solidFill>
              <a:effectLst/>
              <a:latin typeface="+mn-lt"/>
              <a:ea typeface="+mn-ea"/>
              <a:cs typeface="+mn-cs"/>
            </a:rPr>
            <a:t>ことから全国</a:t>
          </a:r>
          <a:r>
            <a:rPr kumimoji="1" lang="ja-JP" altLang="ja-JP" sz="1100" b="0" i="0" baseline="0">
              <a:solidFill>
                <a:schemeClr val="tx1"/>
              </a:solidFill>
              <a:effectLst/>
              <a:latin typeface="+mn-lt"/>
              <a:ea typeface="+mn-ea"/>
              <a:cs typeface="+mn-cs"/>
            </a:rPr>
            <a:t>平均や類似団体平均を下回ったが、今後も税収を主な財源とする普通会計の負担を減らしていくため、より一層適正化に努めていく。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95250</xdr:rowOff>
    </xdr:to>
    <xdr:cxnSp macro="">
      <xdr:nvCxnSpPr>
        <xdr:cNvPr id="253" name="直線コネクタ 252"/>
        <xdr:cNvCxnSpPr/>
      </xdr:nvCxnSpPr>
      <xdr:spPr>
        <a:xfrm>
          <a:off x="15671800" y="984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59</xdr:row>
      <xdr:rowOff>82550</xdr:rowOff>
    </xdr:to>
    <xdr:cxnSp macro="">
      <xdr:nvCxnSpPr>
        <xdr:cNvPr id="256" name="直線コネクタ 255"/>
        <xdr:cNvCxnSpPr/>
      </xdr:nvCxnSpPr>
      <xdr:spPr>
        <a:xfrm flipV="1">
          <a:off x="14782800" y="9842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60</xdr:row>
      <xdr:rowOff>38100</xdr:rowOff>
    </xdr:to>
    <xdr:cxnSp macro="">
      <xdr:nvCxnSpPr>
        <xdr:cNvPr id="259" name="直線コネクタ 258"/>
        <xdr:cNvCxnSpPr/>
      </xdr:nvCxnSpPr>
      <xdr:spPr>
        <a:xfrm flipV="1">
          <a:off x="13893800" y="1019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62" name="直線コネクタ 261"/>
        <xdr:cNvCxnSpPr/>
      </xdr:nvCxnSpPr>
      <xdr:spPr>
        <a:xfrm>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2" name="楕円 271"/>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3"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6" name="楕円 275"/>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7" name="テキスト ボックス 276"/>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8" name="楕円 277"/>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9" name="テキスト ボックス 278"/>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ja-JP" altLang="en-US" sz="1100" b="0" i="0" baseline="0">
              <a:solidFill>
                <a:schemeClr val="tx1"/>
              </a:solidFill>
              <a:effectLst/>
              <a:latin typeface="+mn-lt"/>
              <a:ea typeface="+mn-ea"/>
              <a:cs typeface="+mn-cs"/>
            </a:rPr>
            <a:t>３０</a:t>
          </a:r>
          <a:r>
            <a:rPr kumimoji="1" lang="ja-JP" altLang="ja-JP" sz="1100" b="0" i="0" baseline="0">
              <a:solidFill>
                <a:schemeClr val="tx1"/>
              </a:solidFill>
              <a:effectLst/>
              <a:latin typeface="+mn-lt"/>
              <a:ea typeface="+mn-ea"/>
              <a:cs typeface="+mn-cs"/>
            </a:rPr>
            <a:t>年度と比較して</a:t>
          </a:r>
          <a:r>
            <a:rPr kumimoji="1" lang="ja-JP" altLang="en-US" sz="1100" b="0" i="0" baseline="0">
              <a:solidFill>
                <a:schemeClr val="tx1"/>
              </a:solidFill>
              <a:effectLst/>
              <a:latin typeface="+mn-lt"/>
              <a:ea typeface="+mn-ea"/>
              <a:cs typeface="+mn-cs"/>
            </a:rPr>
            <a:t>０</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６</a:t>
          </a:r>
          <a:r>
            <a:rPr kumimoji="1" lang="ja-JP" altLang="ja-JP" sz="1100" b="0" i="0" baseline="0">
              <a:solidFill>
                <a:schemeClr val="tx1"/>
              </a:solidFill>
              <a:effectLst/>
              <a:latin typeface="+mn-lt"/>
              <a:ea typeface="+mn-ea"/>
              <a:cs typeface="+mn-cs"/>
            </a:rPr>
            <a:t>ポイント</a:t>
          </a:r>
          <a:r>
            <a:rPr kumimoji="1" lang="ja-JP" altLang="en-US" sz="1100" b="0" i="0" baseline="0">
              <a:solidFill>
                <a:schemeClr val="tx1"/>
              </a:solidFill>
              <a:effectLst/>
              <a:latin typeface="+mn-lt"/>
              <a:ea typeface="+mn-ea"/>
              <a:cs typeface="+mn-cs"/>
            </a:rPr>
            <a:t>改善</a:t>
          </a:r>
          <a:r>
            <a:rPr kumimoji="1" lang="ja-JP" altLang="ja-JP" sz="1100" b="0" i="0" baseline="0">
              <a:solidFill>
                <a:schemeClr val="tx1"/>
              </a:solidFill>
              <a:effectLst/>
              <a:latin typeface="+mn-lt"/>
              <a:ea typeface="+mn-ea"/>
              <a:cs typeface="+mn-cs"/>
            </a:rPr>
            <a:t>し</a:t>
          </a:r>
          <a:r>
            <a:rPr kumimoji="1" lang="ja-JP" altLang="en-US" sz="1100" b="0" i="0" baseline="0">
              <a:solidFill>
                <a:schemeClr val="tx1"/>
              </a:solidFill>
              <a:effectLst/>
              <a:latin typeface="+mn-lt"/>
              <a:ea typeface="+mn-ea"/>
              <a:cs typeface="+mn-cs"/>
            </a:rPr>
            <a:t>たが、</a:t>
          </a:r>
          <a:r>
            <a:rPr kumimoji="1" lang="ja-JP" altLang="ja-JP" sz="1100" b="0" i="0" baseline="0">
              <a:solidFill>
                <a:schemeClr val="tx1"/>
              </a:solidFill>
              <a:effectLst/>
              <a:latin typeface="+mn-lt"/>
              <a:ea typeface="+mn-ea"/>
              <a:cs typeface="+mn-cs"/>
            </a:rPr>
            <a:t>類似団体の平均</a:t>
          </a:r>
          <a:r>
            <a:rPr kumimoji="1" lang="ja-JP" altLang="en-US" sz="1100" b="0" i="0" baseline="0">
              <a:solidFill>
                <a:schemeClr val="tx1"/>
              </a:solidFill>
              <a:effectLst/>
              <a:latin typeface="+mn-lt"/>
              <a:ea typeface="+mn-ea"/>
              <a:cs typeface="+mn-cs"/>
            </a:rPr>
            <a:t>を上回っている状況である。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類似団体の平均を上回った</a:t>
          </a:r>
          <a:r>
            <a:rPr kumimoji="1" lang="ja-JP" altLang="en-US" sz="1100" b="0" i="0" baseline="0">
              <a:solidFill>
                <a:schemeClr val="tx1"/>
              </a:solidFill>
              <a:effectLst/>
              <a:latin typeface="+mn-lt"/>
              <a:ea typeface="+mn-ea"/>
              <a:cs typeface="+mn-cs"/>
            </a:rPr>
            <a:t>のは</a:t>
          </a:r>
          <a:r>
            <a:rPr kumimoji="1" lang="ja-JP" altLang="ja-JP" sz="1100" b="0" i="0" baseline="0">
              <a:solidFill>
                <a:schemeClr val="tx1"/>
              </a:solidFill>
              <a:effectLst/>
              <a:latin typeface="+mn-lt"/>
              <a:ea typeface="+mn-ea"/>
              <a:cs typeface="+mn-cs"/>
            </a:rPr>
            <a:t>平成３０年度の下水道事業の法適用</a:t>
          </a:r>
          <a:r>
            <a:rPr kumimoji="1" lang="ja-JP" altLang="en-US" sz="1100" b="0" i="0" baseline="0">
              <a:solidFill>
                <a:schemeClr val="tx1"/>
              </a:solidFill>
              <a:effectLst/>
              <a:latin typeface="+mn-lt"/>
              <a:ea typeface="+mn-ea"/>
              <a:cs typeface="+mn-cs"/>
            </a:rPr>
            <a:t>が主な理由だが</a:t>
          </a:r>
          <a:r>
            <a:rPr kumimoji="1" lang="ja-JP" altLang="ja-JP" sz="1100" b="0" i="0" baseline="0">
              <a:solidFill>
                <a:schemeClr val="tx1"/>
              </a:solidFill>
              <a:effectLst/>
              <a:latin typeface="+mn-lt"/>
              <a:ea typeface="+mn-ea"/>
              <a:cs typeface="+mn-cs"/>
            </a:rPr>
            <a:t>、毎年増加してい</a:t>
          </a:r>
          <a:r>
            <a:rPr kumimoji="1" lang="ja-JP" altLang="en-US" sz="1100" b="0" i="0" baseline="0">
              <a:solidFill>
                <a:schemeClr val="tx1"/>
              </a:solidFill>
              <a:effectLst/>
              <a:latin typeface="+mn-lt"/>
              <a:ea typeface="+mn-ea"/>
              <a:cs typeface="+mn-cs"/>
            </a:rPr>
            <a:t>る</a:t>
          </a:r>
          <a:r>
            <a:rPr kumimoji="1" lang="ja-JP" altLang="ja-JP" sz="1100" b="0" i="0" baseline="0">
              <a:solidFill>
                <a:schemeClr val="tx1"/>
              </a:solidFill>
              <a:effectLst/>
              <a:latin typeface="+mn-lt"/>
              <a:ea typeface="+mn-ea"/>
              <a:cs typeface="+mn-cs"/>
            </a:rPr>
            <a:t>保育所運営費補助金にも注視し、適正化に努めていく必要がある。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20320</xdr:rowOff>
    </xdr:to>
    <xdr:cxnSp macro="">
      <xdr:nvCxnSpPr>
        <xdr:cNvPr id="314" name="直線コネクタ 313"/>
        <xdr:cNvCxnSpPr/>
      </xdr:nvCxnSpPr>
      <xdr:spPr>
        <a:xfrm flipV="1">
          <a:off x="15671800" y="614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36</xdr:row>
      <xdr:rowOff>20320</xdr:rowOff>
    </xdr:to>
    <xdr:cxnSp macro="">
      <xdr:nvCxnSpPr>
        <xdr:cNvPr id="317" name="直線コネクタ 316"/>
        <xdr:cNvCxnSpPr/>
      </xdr:nvCxnSpPr>
      <xdr:spPr>
        <a:xfrm>
          <a:off x="14782800" y="58496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20320</xdr:rowOff>
    </xdr:to>
    <xdr:cxnSp macro="">
      <xdr:nvCxnSpPr>
        <xdr:cNvPr id="320" name="直線コネクタ 319"/>
        <xdr:cNvCxnSpPr/>
      </xdr:nvCxnSpPr>
      <xdr:spPr>
        <a:xfrm>
          <a:off x="13893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5080</xdr:rowOff>
    </xdr:to>
    <xdr:cxnSp macro="">
      <xdr:nvCxnSpPr>
        <xdr:cNvPr id="323" name="直線コネクタ 322"/>
        <xdr:cNvCxnSpPr/>
      </xdr:nvCxnSpPr>
      <xdr:spPr>
        <a:xfrm>
          <a:off x="13004800" y="580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5" name="楕円 334"/>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55897</xdr:rowOff>
    </xdr:from>
    <xdr:ext cx="736600" cy="259045"/>
    <xdr:sp macro="" textlink="">
      <xdr:nvSpPr>
        <xdr:cNvPr id="336" name="テキスト ボックス 335"/>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125730</xdr:rowOff>
    </xdr:from>
    <xdr:to>
      <xdr:col>69</xdr:col>
      <xdr:colOff>142875</xdr:colOff>
      <xdr:row>34</xdr:row>
      <xdr:rowOff>55880</xdr:rowOff>
    </xdr:to>
    <xdr:sp macro="" textlink="">
      <xdr:nvSpPr>
        <xdr:cNvPr id="339" name="楕円 338"/>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66057</xdr:rowOff>
    </xdr:from>
    <xdr:ext cx="762000" cy="259045"/>
    <xdr:sp macro="" textlink="">
      <xdr:nvSpPr>
        <xdr:cNvPr id="340" name="テキスト ボックス 339"/>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41" name="楕円 340"/>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2" name="テキスト ボックス 341"/>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類似団体の平均と比較して</a:t>
          </a:r>
          <a:r>
            <a:rPr kumimoji="1" lang="ja-JP" altLang="en-US" sz="1100" b="0" i="0" baseline="0">
              <a:solidFill>
                <a:schemeClr val="tx1"/>
              </a:solidFill>
              <a:effectLst/>
              <a:latin typeface="+mn-lt"/>
              <a:ea typeface="+mn-ea"/>
              <a:cs typeface="+mn-cs"/>
            </a:rPr>
            <a:t>３．９</a:t>
          </a:r>
          <a:r>
            <a:rPr kumimoji="1" lang="ja-JP" altLang="ja-JP" sz="1100" b="0" i="0" baseline="0">
              <a:solidFill>
                <a:schemeClr val="tx1"/>
              </a:solidFill>
              <a:effectLst/>
              <a:latin typeface="+mn-lt"/>
              <a:ea typeface="+mn-ea"/>
              <a:cs typeface="+mn-cs"/>
            </a:rPr>
            <a:t>ポイント下回っ</a:t>
          </a:r>
          <a:r>
            <a:rPr kumimoji="1" lang="ja-JP" altLang="en-US" sz="1100" b="0" i="0" baseline="0">
              <a:solidFill>
                <a:schemeClr val="tx1"/>
              </a:solidFill>
              <a:effectLst/>
              <a:latin typeface="+mn-lt"/>
              <a:ea typeface="+mn-ea"/>
              <a:cs typeface="+mn-cs"/>
            </a:rPr>
            <a:t>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ここ数年１０～１１％で推移してい</a:t>
          </a:r>
          <a:r>
            <a:rPr kumimoji="1" lang="ja-JP" altLang="en-US" sz="1100" b="0" i="0" baseline="0">
              <a:solidFill>
                <a:schemeClr val="tx1"/>
              </a:solidFill>
              <a:effectLst/>
              <a:latin typeface="+mn-lt"/>
              <a:ea typeface="+mn-ea"/>
              <a:cs typeface="+mn-cs"/>
            </a:rPr>
            <a:t>たが、</a:t>
          </a:r>
          <a:r>
            <a:rPr lang="ja-JP" altLang="en-US" sz="1100" b="0" i="0" u="none" strike="noStrike" baseline="0" smtClean="0">
              <a:solidFill>
                <a:schemeClr val="tx1"/>
              </a:solidFill>
              <a:latin typeface="+mn-lt"/>
              <a:ea typeface="+mn-ea"/>
              <a:cs typeface="+mn-cs"/>
            </a:rPr>
            <a:t>臨時財政対策債の償還分等の増加による公債費の増加により１２％台となった</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普通建設事業の精査・見直しを行うなど、市債の発行抑制に努め</a:t>
          </a:r>
          <a:r>
            <a:rPr kumimoji="1" lang="ja-JP" altLang="en-US" sz="110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適正化に努めていきたい</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20320</xdr:rowOff>
    </xdr:to>
    <xdr:cxnSp macro="">
      <xdr:nvCxnSpPr>
        <xdr:cNvPr id="375" name="直線コネクタ 374"/>
        <xdr:cNvCxnSpPr/>
      </xdr:nvCxnSpPr>
      <xdr:spPr>
        <a:xfrm>
          <a:off x="3987800" y="12981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78" name="直線コネクタ 377"/>
        <xdr:cNvCxnSpPr/>
      </xdr:nvCxnSpPr>
      <xdr:spPr>
        <a:xfrm>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92710</xdr:rowOff>
    </xdr:to>
    <xdr:cxnSp macro="">
      <xdr:nvCxnSpPr>
        <xdr:cNvPr id="381" name="直線コネクタ 380"/>
        <xdr:cNvCxnSpPr/>
      </xdr:nvCxnSpPr>
      <xdr:spPr>
        <a:xfrm flipV="1">
          <a:off x="2209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92710</xdr:rowOff>
    </xdr:to>
    <xdr:cxnSp macro="">
      <xdr:nvCxnSpPr>
        <xdr:cNvPr id="384" name="直線コネクタ 383"/>
        <xdr:cNvCxnSpPr/>
      </xdr:nvCxnSpPr>
      <xdr:spPr>
        <a:xfrm>
          <a:off x="1320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4" name="楕円 393"/>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5"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6" name="楕円 395"/>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7" name="テキスト ボックス 396"/>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8" name="楕円 397"/>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9" name="テキスト ボックス 398"/>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400" name="楕円 399"/>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401" name="テキスト ボックス 400"/>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公債費以外の経常収支比率は人件費、物件費及び補助費等の影響により、類似団体平均より</a:t>
          </a:r>
          <a:r>
            <a:rPr kumimoji="1" lang="ja-JP" altLang="en-US" sz="1100" b="0" i="0" baseline="0">
              <a:solidFill>
                <a:schemeClr val="tx1"/>
              </a:solidFill>
              <a:effectLst/>
              <a:latin typeface="+mn-lt"/>
              <a:ea typeface="+mn-ea"/>
              <a:cs typeface="+mn-cs"/>
            </a:rPr>
            <a:t>７</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２</a:t>
          </a:r>
          <a:r>
            <a:rPr kumimoji="1" lang="ja-JP" altLang="ja-JP" sz="1100" b="0" i="0" baseline="0">
              <a:solidFill>
                <a:schemeClr val="tx1"/>
              </a:solidFill>
              <a:effectLst/>
              <a:latin typeface="+mn-lt"/>
              <a:ea typeface="+mn-ea"/>
              <a:cs typeface="+mn-cs"/>
            </a:rPr>
            <a:t>ポイントも上回って</a:t>
          </a:r>
          <a:r>
            <a:rPr kumimoji="1" lang="ja-JP" altLang="en-US" sz="1100" b="0" i="0" baseline="0">
              <a:solidFill>
                <a:schemeClr val="tx1"/>
              </a:solidFill>
              <a:effectLst/>
              <a:latin typeface="+mn-lt"/>
              <a:ea typeface="+mn-ea"/>
              <a:cs typeface="+mn-cs"/>
            </a:rPr>
            <a:t>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公債費では類似団体の平均を下回っているため、本市の経常収支比率に悪影響を与えている人件費、物件費及び補助費等の経常一般財源の抑制に努め、経常収支比率の改善を図る。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3556</xdr:rowOff>
    </xdr:to>
    <xdr:cxnSp macro="">
      <xdr:nvCxnSpPr>
        <xdr:cNvPr id="434" name="直線コネクタ 433"/>
        <xdr:cNvCxnSpPr/>
      </xdr:nvCxnSpPr>
      <xdr:spPr>
        <a:xfrm flipV="1">
          <a:off x="15671800" y="13682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80</xdr:row>
      <xdr:rowOff>3556</xdr:rowOff>
    </xdr:to>
    <xdr:cxnSp macro="">
      <xdr:nvCxnSpPr>
        <xdr:cNvPr id="437" name="直線コネクタ 436"/>
        <xdr:cNvCxnSpPr/>
      </xdr:nvCxnSpPr>
      <xdr:spPr>
        <a:xfrm>
          <a:off x="14782800" y="13673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49276</xdr:rowOff>
    </xdr:to>
    <xdr:cxnSp macro="">
      <xdr:nvCxnSpPr>
        <xdr:cNvPr id="440" name="直線コネクタ 439"/>
        <xdr:cNvCxnSpPr/>
      </xdr:nvCxnSpPr>
      <xdr:spPr>
        <a:xfrm flipV="1">
          <a:off x="13893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49276</xdr:rowOff>
    </xdr:to>
    <xdr:cxnSp macro="">
      <xdr:nvCxnSpPr>
        <xdr:cNvPr id="443" name="直線コネクタ 442"/>
        <xdr:cNvCxnSpPr/>
      </xdr:nvCxnSpPr>
      <xdr:spPr>
        <a:xfrm>
          <a:off x="13004800" y="136235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4"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5" name="楕円 454"/>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6" name="テキスト ボックス 455"/>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7" name="楕円 456"/>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8" name="テキスト ボックス 457"/>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9" name="楕円 458"/>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60" name="テキスト ボックス 459"/>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61" name="楕円 460"/>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62" name="テキスト ボックス 461"/>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386</xdr:rowOff>
    </xdr:from>
    <xdr:to>
      <xdr:col>29</xdr:col>
      <xdr:colOff>127000</xdr:colOff>
      <xdr:row>18</xdr:row>
      <xdr:rowOff>19360</xdr:rowOff>
    </xdr:to>
    <xdr:cxnSp macro="">
      <xdr:nvCxnSpPr>
        <xdr:cNvPr id="48" name="直線コネクタ 47"/>
        <xdr:cNvCxnSpPr/>
      </xdr:nvCxnSpPr>
      <xdr:spPr bwMode="auto">
        <a:xfrm flipV="1">
          <a:off x="5003800" y="3134111"/>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13233</xdr:rowOff>
    </xdr:from>
    <xdr:to>
      <xdr:col>26</xdr:col>
      <xdr:colOff>50800</xdr:colOff>
      <xdr:row>18</xdr:row>
      <xdr:rowOff>19360</xdr:rowOff>
    </xdr:to>
    <xdr:cxnSp macro="">
      <xdr:nvCxnSpPr>
        <xdr:cNvPr id="51" name="直線コネクタ 50"/>
        <xdr:cNvCxnSpPr/>
      </xdr:nvCxnSpPr>
      <xdr:spPr bwMode="auto">
        <a:xfrm>
          <a:off x="4305300" y="3146958"/>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13233</xdr:rowOff>
    </xdr:from>
    <xdr:to>
      <xdr:col>22</xdr:col>
      <xdr:colOff>114300</xdr:colOff>
      <xdr:row>18</xdr:row>
      <xdr:rowOff>27544</xdr:rowOff>
    </xdr:to>
    <xdr:cxnSp macro="">
      <xdr:nvCxnSpPr>
        <xdr:cNvPr id="54" name="直線コネクタ 53"/>
        <xdr:cNvCxnSpPr/>
      </xdr:nvCxnSpPr>
      <xdr:spPr bwMode="auto">
        <a:xfrm flipV="1">
          <a:off x="3606800" y="3146958"/>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27544</xdr:rowOff>
    </xdr:from>
    <xdr:to>
      <xdr:col>18</xdr:col>
      <xdr:colOff>177800</xdr:colOff>
      <xdr:row>18</xdr:row>
      <xdr:rowOff>47935</xdr:rowOff>
    </xdr:to>
    <xdr:cxnSp macro="">
      <xdr:nvCxnSpPr>
        <xdr:cNvPr id="57" name="直線コネクタ 56"/>
        <xdr:cNvCxnSpPr/>
      </xdr:nvCxnSpPr>
      <xdr:spPr bwMode="auto">
        <a:xfrm flipV="1">
          <a:off x="2908300" y="316126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121036</xdr:rowOff>
    </xdr:from>
    <xdr:to>
      <xdr:col>29</xdr:col>
      <xdr:colOff>177800</xdr:colOff>
      <xdr:row>18</xdr:row>
      <xdr:rowOff>51186</xdr:rowOff>
    </xdr:to>
    <xdr:sp macro="" textlink="">
      <xdr:nvSpPr>
        <xdr:cNvPr id="67" name="楕円 66"/>
        <xdr:cNvSpPr/>
      </xdr:nvSpPr>
      <xdr:spPr bwMode="auto">
        <a:xfrm>
          <a:off x="5600700" y="30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93113</xdr:rowOff>
    </xdr:from>
    <xdr:ext cx="762000" cy="259045"/>
    <xdr:sp macro="" textlink="">
      <xdr:nvSpPr>
        <xdr:cNvPr id="68" name="人口1人当たり決算額の推移該当値テキスト130"/>
        <xdr:cNvSpPr txBox="1"/>
      </xdr:nvSpPr>
      <xdr:spPr>
        <a:xfrm>
          <a:off x="57404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140010</xdr:rowOff>
    </xdr:from>
    <xdr:to>
      <xdr:col>26</xdr:col>
      <xdr:colOff>101600</xdr:colOff>
      <xdr:row>18</xdr:row>
      <xdr:rowOff>70160</xdr:rowOff>
    </xdr:to>
    <xdr:sp macro="" textlink="">
      <xdr:nvSpPr>
        <xdr:cNvPr id="69" name="楕円 68"/>
        <xdr:cNvSpPr/>
      </xdr:nvSpPr>
      <xdr:spPr bwMode="auto">
        <a:xfrm>
          <a:off x="4953000" y="31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54937</xdr:rowOff>
    </xdr:from>
    <xdr:ext cx="736600" cy="259045"/>
    <xdr:sp macro="" textlink="">
      <xdr:nvSpPr>
        <xdr:cNvPr id="70" name="テキスト ボックス 69"/>
        <xdr:cNvSpPr txBox="1"/>
      </xdr:nvSpPr>
      <xdr:spPr>
        <a:xfrm>
          <a:off x="4622800" y="318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133883</xdr:rowOff>
    </xdr:from>
    <xdr:to>
      <xdr:col>22</xdr:col>
      <xdr:colOff>165100</xdr:colOff>
      <xdr:row>18</xdr:row>
      <xdr:rowOff>64033</xdr:rowOff>
    </xdr:to>
    <xdr:sp macro="" textlink="">
      <xdr:nvSpPr>
        <xdr:cNvPr id="71" name="楕円 70"/>
        <xdr:cNvSpPr/>
      </xdr:nvSpPr>
      <xdr:spPr bwMode="auto">
        <a:xfrm>
          <a:off x="42545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48810</xdr:rowOff>
    </xdr:from>
    <xdr:ext cx="762000" cy="259045"/>
    <xdr:sp macro="" textlink="">
      <xdr:nvSpPr>
        <xdr:cNvPr id="72" name="テキスト ボックス 71"/>
        <xdr:cNvSpPr txBox="1"/>
      </xdr:nvSpPr>
      <xdr:spPr>
        <a:xfrm>
          <a:off x="39243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148194</xdr:rowOff>
    </xdr:from>
    <xdr:to>
      <xdr:col>19</xdr:col>
      <xdr:colOff>38100</xdr:colOff>
      <xdr:row>18</xdr:row>
      <xdr:rowOff>78344</xdr:rowOff>
    </xdr:to>
    <xdr:sp macro="" textlink="">
      <xdr:nvSpPr>
        <xdr:cNvPr id="73" name="楕円 72"/>
        <xdr:cNvSpPr/>
      </xdr:nvSpPr>
      <xdr:spPr bwMode="auto">
        <a:xfrm>
          <a:off x="35560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63121</xdr:rowOff>
    </xdr:from>
    <xdr:ext cx="762000" cy="259045"/>
    <xdr:sp macro="" textlink="">
      <xdr:nvSpPr>
        <xdr:cNvPr id="74" name="テキスト ボックス 73"/>
        <xdr:cNvSpPr txBox="1"/>
      </xdr:nvSpPr>
      <xdr:spPr>
        <a:xfrm>
          <a:off x="3225800" y="31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168585</xdr:rowOff>
    </xdr:from>
    <xdr:to>
      <xdr:col>15</xdr:col>
      <xdr:colOff>101600</xdr:colOff>
      <xdr:row>18</xdr:row>
      <xdr:rowOff>98735</xdr:rowOff>
    </xdr:to>
    <xdr:sp macro="" textlink="">
      <xdr:nvSpPr>
        <xdr:cNvPr id="75" name="楕円 74"/>
        <xdr:cNvSpPr/>
      </xdr:nvSpPr>
      <xdr:spPr bwMode="auto">
        <a:xfrm>
          <a:off x="28575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83512</xdr:rowOff>
    </xdr:from>
    <xdr:ext cx="762000" cy="259045"/>
    <xdr:sp macro="" textlink="">
      <xdr:nvSpPr>
        <xdr:cNvPr id="76" name="テキスト ボックス 75"/>
        <xdr:cNvSpPr txBox="1"/>
      </xdr:nvSpPr>
      <xdr:spPr>
        <a:xfrm>
          <a:off x="2527300" y="32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188310</xdr:rowOff>
    </xdr:from>
    <xdr:to>
      <xdr:col>29</xdr:col>
      <xdr:colOff>127000</xdr:colOff>
      <xdr:row>37</xdr:row>
      <xdr:rowOff>323641</xdr:rowOff>
    </xdr:to>
    <xdr:cxnSp macro="">
      <xdr:nvCxnSpPr>
        <xdr:cNvPr id="108" name="直線コネクタ 107"/>
        <xdr:cNvCxnSpPr/>
      </xdr:nvCxnSpPr>
      <xdr:spPr bwMode="auto">
        <a:xfrm flipV="1">
          <a:off x="5003800" y="7313010"/>
          <a:ext cx="647700" cy="13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323641</xdr:rowOff>
    </xdr:from>
    <xdr:to>
      <xdr:col>26</xdr:col>
      <xdr:colOff>50800</xdr:colOff>
      <xdr:row>38</xdr:row>
      <xdr:rowOff>41138</xdr:rowOff>
    </xdr:to>
    <xdr:cxnSp macro="">
      <xdr:nvCxnSpPr>
        <xdr:cNvPr id="111" name="直線コネクタ 110"/>
        <xdr:cNvCxnSpPr/>
      </xdr:nvCxnSpPr>
      <xdr:spPr bwMode="auto">
        <a:xfrm flipV="1">
          <a:off x="4305300" y="7448341"/>
          <a:ext cx="698500" cy="6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342387</xdr:rowOff>
    </xdr:from>
    <xdr:to>
      <xdr:col>22</xdr:col>
      <xdr:colOff>114300</xdr:colOff>
      <xdr:row>38</xdr:row>
      <xdr:rowOff>41138</xdr:rowOff>
    </xdr:to>
    <xdr:cxnSp macro="">
      <xdr:nvCxnSpPr>
        <xdr:cNvPr id="114" name="直線コネクタ 113"/>
        <xdr:cNvCxnSpPr/>
      </xdr:nvCxnSpPr>
      <xdr:spPr bwMode="auto">
        <a:xfrm>
          <a:off x="3606800" y="7467087"/>
          <a:ext cx="698500" cy="4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342387</xdr:rowOff>
    </xdr:from>
    <xdr:to>
      <xdr:col>18</xdr:col>
      <xdr:colOff>177800</xdr:colOff>
      <xdr:row>38</xdr:row>
      <xdr:rowOff>7900</xdr:rowOff>
    </xdr:to>
    <xdr:cxnSp macro="">
      <xdr:nvCxnSpPr>
        <xdr:cNvPr id="117" name="直線コネクタ 116"/>
        <xdr:cNvCxnSpPr/>
      </xdr:nvCxnSpPr>
      <xdr:spPr bwMode="auto">
        <a:xfrm flipV="1">
          <a:off x="2908300" y="7467087"/>
          <a:ext cx="698500" cy="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137510</xdr:rowOff>
    </xdr:from>
    <xdr:to>
      <xdr:col>29</xdr:col>
      <xdr:colOff>177800</xdr:colOff>
      <xdr:row>37</xdr:row>
      <xdr:rowOff>239110</xdr:rowOff>
    </xdr:to>
    <xdr:sp macro="" textlink="">
      <xdr:nvSpPr>
        <xdr:cNvPr id="127" name="楕円 126"/>
        <xdr:cNvSpPr/>
      </xdr:nvSpPr>
      <xdr:spPr bwMode="auto">
        <a:xfrm>
          <a:off x="5600700" y="726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109587</xdr:rowOff>
    </xdr:from>
    <xdr:ext cx="762000" cy="259045"/>
    <xdr:sp macro="" textlink="">
      <xdr:nvSpPr>
        <xdr:cNvPr id="128" name="人口1人当たり決算額の推移該当値テキスト445"/>
        <xdr:cNvSpPr txBox="1"/>
      </xdr:nvSpPr>
      <xdr:spPr>
        <a:xfrm>
          <a:off x="5740400" y="7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272841</xdr:rowOff>
    </xdr:from>
    <xdr:to>
      <xdr:col>26</xdr:col>
      <xdr:colOff>101600</xdr:colOff>
      <xdr:row>38</xdr:row>
      <xdr:rowOff>31541</xdr:rowOff>
    </xdr:to>
    <xdr:sp macro="" textlink="">
      <xdr:nvSpPr>
        <xdr:cNvPr id="129" name="楕円 128"/>
        <xdr:cNvSpPr/>
      </xdr:nvSpPr>
      <xdr:spPr bwMode="auto">
        <a:xfrm>
          <a:off x="4953000" y="739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16318</xdr:rowOff>
    </xdr:from>
    <xdr:ext cx="736600" cy="259045"/>
    <xdr:sp macro="" textlink="">
      <xdr:nvSpPr>
        <xdr:cNvPr id="130" name="テキスト ボックス 129"/>
        <xdr:cNvSpPr txBox="1"/>
      </xdr:nvSpPr>
      <xdr:spPr>
        <a:xfrm>
          <a:off x="4622800" y="748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333238</xdr:rowOff>
    </xdr:from>
    <xdr:to>
      <xdr:col>22</xdr:col>
      <xdr:colOff>165100</xdr:colOff>
      <xdr:row>38</xdr:row>
      <xdr:rowOff>91938</xdr:rowOff>
    </xdr:to>
    <xdr:sp macro="" textlink="">
      <xdr:nvSpPr>
        <xdr:cNvPr id="131" name="楕円 130"/>
        <xdr:cNvSpPr/>
      </xdr:nvSpPr>
      <xdr:spPr bwMode="auto">
        <a:xfrm>
          <a:off x="4254500" y="745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76715</xdr:rowOff>
    </xdr:from>
    <xdr:ext cx="762000" cy="259045"/>
    <xdr:sp macro="" textlink="">
      <xdr:nvSpPr>
        <xdr:cNvPr id="132" name="テキスト ボックス 131"/>
        <xdr:cNvSpPr txBox="1"/>
      </xdr:nvSpPr>
      <xdr:spPr>
        <a:xfrm>
          <a:off x="3924300" y="754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291587</xdr:rowOff>
    </xdr:from>
    <xdr:to>
      <xdr:col>19</xdr:col>
      <xdr:colOff>38100</xdr:colOff>
      <xdr:row>38</xdr:row>
      <xdr:rowOff>50287</xdr:rowOff>
    </xdr:to>
    <xdr:sp macro="" textlink="">
      <xdr:nvSpPr>
        <xdr:cNvPr id="133" name="楕円 132"/>
        <xdr:cNvSpPr/>
      </xdr:nvSpPr>
      <xdr:spPr bwMode="auto">
        <a:xfrm>
          <a:off x="3556000" y="741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35064</xdr:rowOff>
    </xdr:from>
    <xdr:ext cx="762000" cy="259045"/>
    <xdr:sp macro="" textlink="">
      <xdr:nvSpPr>
        <xdr:cNvPr id="134" name="テキスト ボックス 133"/>
        <xdr:cNvSpPr txBox="1"/>
      </xdr:nvSpPr>
      <xdr:spPr>
        <a:xfrm>
          <a:off x="3225800" y="750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300000</xdr:rowOff>
    </xdr:from>
    <xdr:to>
      <xdr:col>15</xdr:col>
      <xdr:colOff>101600</xdr:colOff>
      <xdr:row>38</xdr:row>
      <xdr:rowOff>58700</xdr:rowOff>
    </xdr:to>
    <xdr:sp macro="" textlink="">
      <xdr:nvSpPr>
        <xdr:cNvPr id="135" name="楕円 134"/>
        <xdr:cNvSpPr/>
      </xdr:nvSpPr>
      <xdr:spPr bwMode="auto">
        <a:xfrm>
          <a:off x="2857500" y="74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43477</xdr:rowOff>
    </xdr:from>
    <xdr:ext cx="762000" cy="259045"/>
    <xdr:sp macro="" textlink="">
      <xdr:nvSpPr>
        <xdr:cNvPr id="136" name="テキスト ボックス 135"/>
        <xdr:cNvSpPr txBox="1"/>
      </xdr:nvSpPr>
      <xdr:spPr>
        <a:xfrm>
          <a:off x="2527300" y="75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130594</xdr:rowOff>
    </xdr:from>
    <xdr:to>
      <xdr:col>24</xdr:col>
      <xdr:colOff>63500</xdr:colOff>
      <xdr:row>35</xdr:row>
      <xdr:rowOff>134938</xdr:rowOff>
    </xdr:to>
    <xdr:cxnSp macro="">
      <xdr:nvCxnSpPr>
        <xdr:cNvPr id="61" name="直線コネクタ 60"/>
        <xdr:cNvCxnSpPr/>
      </xdr:nvCxnSpPr>
      <xdr:spPr>
        <a:xfrm>
          <a:off x="3797300" y="613134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118516</xdr:rowOff>
    </xdr:from>
    <xdr:to>
      <xdr:col>19</xdr:col>
      <xdr:colOff>177800</xdr:colOff>
      <xdr:row>35</xdr:row>
      <xdr:rowOff>130594</xdr:rowOff>
    </xdr:to>
    <xdr:cxnSp macro="">
      <xdr:nvCxnSpPr>
        <xdr:cNvPr id="64" name="直線コネクタ 63"/>
        <xdr:cNvCxnSpPr/>
      </xdr:nvCxnSpPr>
      <xdr:spPr>
        <a:xfrm>
          <a:off x="2908300" y="6119266"/>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113487</xdr:rowOff>
    </xdr:from>
    <xdr:to>
      <xdr:col>15</xdr:col>
      <xdr:colOff>50800</xdr:colOff>
      <xdr:row>35</xdr:row>
      <xdr:rowOff>118516</xdr:rowOff>
    </xdr:to>
    <xdr:cxnSp macro="">
      <xdr:nvCxnSpPr>
        <xdr:cNvPr id="67" name="直線コネクタ 66"/>
        <xdr:cNvCxnSpPr/>
      </xdr:nvCxnSpPr>
      <xdr:spPr>
        <a:xfrm>
          <a:off x="2019300" y="61142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113487</xdr:rowOff>
    </xdr:from>
    <xdr:to>
      <xdr:col>10</xdr:col>
      <xdr:colOff>114300</xdr:colOff>
      <xdr:row>35</xdr:row>
      <xdr:rowOff>132347</xdr:rowOff>
    </xdr:to>
    <xdr:cxnSp macro="">
      <xdr:nvCxnSpPr>
        <xdr:cNvPr id="70" name="直線コネクタ 69"/>
        <xdr:cNvCxnSpPr/>
      </xdr:nvCxnSpPr>
      <xdr:spPr>
        <a:xfrm flipV="1">
          <a:off x="1130300" y="611423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84138</xdr:rowOff>
    </xdr:from>
    <xdr:to>
      <xdr:col>24</xdr:col>
      <xdr:colOff>114300</xdr:colOff>
      <xdr:row>36</xdr:row>
      <xdr:rowOff>14288</xdr:rowOff>
    </xdr:to>
    <xdr:sp macro="" textlink="">
      <xdr:nvSpPr>
        <xdr:cNvPr id="80" name="楕円 79"/>
        <xdr:cNvSpPr/>
      </xdr:nvSpPr>
      <xdr:spPr>
        <a:xfrm>
          <a:off x="4584700" y="6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62565</xdr:rowOff>
    </xdr:from>
    <xdr:ext cx="534377" cy="259045"/>
    <xdr:sp macro="" textlink="">
      <xdr:nvSpPr>
        <xdr:cNvPr id="81" name="人件費該当値テキスト"/>
        <xdr:cNvSpPr txBox="1"/>
      </xdr:nvSpPr>
      <xdr:spPr>
        <a:xfrm>
          <a:off x="4686300" y="60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79794</xdr:rowOff>
    </xdr:from>
    <xdr:to>
      <xdr:col>20</xdr:col>
      <xdr:colOff>38100</xdr:colOff>
      <xdr:row>36</xdr:row>
      <xdr:rowOff>9944</xdr:rowOff>
    </xdr:to>
    <xdr:sp macro="" textlink="">
      <xdr:nvSpPr>
        <xdr:cNvPr id="82" name="楕円 81"/>
        <xdr:cNvSpPr/>
      </xdr:nvSpPr>
      <xdr:spPr>
        <a:xfrm>
          <a:off x="3746500" y="60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1071</xdr:rowOff>
    </xdr:from>
    <xdr:ext cx="534377" cy="259045"/>
    <xdr:sp macro="" textlink="">
      <xdr:nvSpPr>
        <xdr:cNvPr id="83" name="テキスト ボックス 82"/>
        <xdr:cNvSpPr txBox="1"/>
      </xdr:nvSpPr>
      <xdr:spPr>
        <a:xfrm>
          <a:off x="3530111" y="61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67716</xdr:rowOff>
    </xdr:from>
    <xdr:to>
      <xdr:col>15</xdr:col>
      <xdr:colOff>101600</xdr:colOff>
      <xdr:row>35</xdr:row>
      <xdr:rowOff>169316</xdr:rowOff>
    </xdr:to>
    <xdr:sp macro="" textlink="">
      <xdr:nvSpPr>
        <xdr:cNvPr id="84" name="楕円 83"/>
        <xdr:cNvSpPr/>
      </xdr:nvSpPr>
      <xdr:spPr>
        <a:xfrm>
          <a:off x="2857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160443</xdr:rowOff>
    </xdr:from>
    <xdr:ext cx="534377" cy="259045"/>
    <xdr:sp macro="" textlink="">
      <xdr:nvSpPr>
        <xdr:cNvPr id="85" name="テキスト ボックス 84"/>
        <xdr:cNvSpPr txBox="1"/>
      </xdr:nvSpPr>
      <xdr:spPr>
        <a:xfrm>
          <a:off x="2641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62687</xdr:rowOff>
    </xdr:from>
    <xdr:to>
      <xdr:col>10</xdr:col>
      <xdr:colOff>165100</xdr:colOff>
      <xdr:row>35</xdr:row>
      <xdr:rowOff>164287</xdr:rowOff>
    </xdr:to>
    <xdr:sp macro="" textlink="">
      <xdr:nvSpPr>
        <xdr:cNvPr id="86" name="楕円 85"/>
        <xdr:cNvSpPr/>
      </xdr:nvSpPr>
      <xdr:spPr>
        <a:xfrm>
          <a:off x="1968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155414</xdr:rowOff>
    </xdr:from>
    <xdr:ext cx="534377" cy="259045"/>
    <xdr:sp macro="" textlink="">
      <xdr:nvSpPr>
        <xdr:cNvPr id="87" name="テキスト ボックス 86"/>
        <xdr:cNvSpPr txBox="1"/>
      </xdr:nvSpPr>
      <xdr:spPr>
        <a:xfrm>
          <a:off x="1752111" y="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81547</xdr:rowOff>
    </xdr:from>
    <xdr:to>
      <xdr:col>6</xdr:col>
      <xdr:colOff>38100</xdr:colOff>
      <xdr:row>36</xdr:row>
      <xdr:rowOff>11697</xdr:rowOff>
    </xdr:to>
    <xdr:sp macro="" textlink="">
      <xdr:nvSpPr>
        <xdr:cNvPr id="88" name="楕円 87"/>
        <xdr:cNvSpPr/>
      </xdr:nvSpPr>
      <xdr:spPr>
        <a:xfrm>
          <a:off x="1079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2824</xdr:rowOff>
    </xdr:from>
    <xdr:ext cx="534377" cy="259045"/>
    <xdr:sp macro="" textlink="">
      <xdr:nvSpPr>
        <xdr:cNvPr id="89" name="テキスト ボックス 88"/>
        <xdr:cNvSpPr txBox="1"/>
      </xdr:nvSpPr>
      <xdr:spPr>
        <a:xfrm>
          <a:off x="863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151092</xdr:rowOff>
    </xdr:from>
    <xdr:to>
      <xdr:col>24</xdr:col>
      <xdr:colOff>63500</xdr:colOff>
      <xdr:row>56</xdr:row>
      <xdr:rowOff>15132</xdr:rowOff>
    </xdr:to>
    <xdr:cxnSp macro="">
      <xdr:nvCxnSpPr>
        <xdr:cNvPr id="119" name="直線コネクタ 118"/>
        <xdr:cNvCxnSpPr/>
      </xdr:nvCxnSpPr>
      <xdr:spPr>
        <a:xfrm flipV="1">
          <a:off x="3797300" y="9580842"/>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11474</xdr:rowOff>
    </xdr:from>
    <xdr:to>
      <xdr:col>19</xdr:col>
      <xdr:colOff>177800</xdr:colOff>
      <xdr:row>56</xdr:row>
      <xdr:rowOff>15132</xdr:rowOff>
    </xdr:to>
    <xdr:cxnSp macro="">
      <xdr:nvCxnSpPr>
        <xdr:cNvPr id="122" name="直線コネクタ 121"/>
        <xdr:cNvCxnSpPr/>
      </xdr:nvCxnSpPr>
      <xdr:spPr>
        <a:xfrm>
          <a:off x="2908300" y="961267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11474</xdr:rowOff>
    </xdr:from>
    <xdr:to>
      <xdr:col>15</xdr:col>
      <xdr:colOff>50800</xdr:colOff>
      <xdr:row>56</xdr:row>
      <xdr:rowOff>29743</xdr:rowOff>
    </xdr:to>
    <xdr:cxnSp macro="">
      <xdr:nvCxnSpPr>
        <xdr:cNvPr id="125" name="直線コネクタ 124"/>
        <xdr:cNvCxnSpPr/>
      </xdr:nvCxnSpPr>
      <xdr:spPr>
        <a:xfrm flipV="1">
          <a:off x="2019300" y="9612674"/>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8884</xdr:rowOff>
    </xdr:from>
    <xdr:to>
      <xdr:col>10</xdr:col>
      <xdr:colOff>114300</xdr:colOff>
      <xdr:row>56</xdr:row>
      <xdr:rowOff>29743</xdr:rowOff>
    </xdr:to>
    <xdr:cxnSp macro="">
      <xdr:nvCxnSpPr>
        <xdr:cNvPr id="128" name="直線コネクタ 127"/>
        <xdr:cNvCxnSpPr/>
      </xdr:nvCxnSpPr>
      <xdr:spPr>
        <a:xfrm>
          <a:off x="1130300" y="961008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100292</xdr:rowOff>
    </xdr:from>
    <xdr:to>
      <xdr:col>24</xdr:col>
      <xdr:colOff>114300</xdr:colOff>
      <xdr:row>56</xdr:row>
      <xdr:rowOff>30442</xdr:rowOff>
    </xdr:to>
    <xdr:sp macro="" textlink="">
      <xdr:nvSpPr>
        <xdr:cNvPr id="138" name="楕円 137"/>
        <xdr:cNvSpPr/>
      </xdr:nvSpPr>
      <xdr:spPr>
        <a:xfrm>
          <a:off x="4584700" y="95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78719</xdr:rowOff>
    </xdr:from>
    <xdr:ext cx="534377" cy="259045"/>
    <xdr:sp macro="" textlink="">
      <xdr:nvSpPr>
        <xdr:cNvPr id="139" name="物件費該当値テキスト"/>
        <xdr:cNvSpPr txBox="1"/>
      </xdr:nvSpPr>
      <xdr:spPr>
        <a:xfrm>
          <a:off x="4686300" y="95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135782</xdr:rowOff>
    </xdr:from>
    <xdr:to>
      <xdr:col>20</xdr:col>
      <xdr:colOff>38100</xdr:colOff>
      <xdr:row>56</xdr:row>
      <xdr:rowOff>65932</xdr:rowOff>
    </xdr:to>
    <xdr:sp macro="" textlink="">
      <xdr:nvSpPr>
        <xdr:cNvPr id="140" name="楕円 139"/>
        <xdr:cNvSpPr/>
      </xdr:nvSpPr>
      <xdr:spPr>
        <a:xfrm>
          <a:off x="3746500" y="9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57059</xdr:rowOff>
    </xdr:from>
    <xdr:ext cx="534377" cy="259045"/>
    <xdr:sp macro="" textlink="">
      <xdr:nvSpPr>
        <xdr:cNvPr id="141" name="テキスト ボックス 140"/>
        <xdr:cNvSpPr txBox="1"/>
      </xdr:nvSpPr>
      <xdr:spPr>
        <a:xfrm>
          <a:off x="3530111" y="9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132124</xdr:rowOff>
    </xdr:from>
    <xdr:to>
      <xdr:col>15</xdr:col>
      <xdr:colOff>101600</xdr:colOff>
      <xdr:row>56</xdr:row>
      <xdr:rowOff>62274</xdr:rowOff>
    </xdr:to>
    <xdr:sp macro="" textlink="">
      <xdr:nvSpPr>
        <xdr:cNvPr id="142" name="楕円 141"/>
        <xdr:cNvSpPr/>
      </xdr:nvSpPr>
      <xdr:spPr>
        <a:xfrm>
          <a:off x="2857500" y="9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78801</xdr:rowOff>
    </xdr:from>
    <xdr:ext cx="534377" cy="259045"/>
    <xdr:sp macro="" textlink="">
      <xdr:nvSpPr>
        <xdr:cNvPr id="143" name="テキスト ボックス 142"/>
        <xdr:cNvSpPr txBox="1"/>
      </xdr:nvSpPr>
      <xdr:spPr>
        <a:xfrm>
          <a:off x="2641111" y="933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150393</xdr:rowOff>
    </xdr:from>
    <xdr:to>
      <xdr:col>10</xdr:col>
      <xdr:colOff>165100</xdr:colOff>
      <xdr:row>56</xdr:row>
      <xdr:rowOff>80543</xdr:rowOff>
    </xdr:to>
    <xdr:sp macro="" textlink="">
      <xdr:nvSpPr>
        <xdr:cNvPr id="144" name="楕円 143"/>
        <xdr:cNvSpPr/>
      </xdr:nvSpPr>
      <xdr:spPr>
        <a:xfrm>
          <a:off x="1968500" y="95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71670</xdr:rowOff>
    </xdr:from>
    <xdr:ext cx="534377" cy="259045"/>
    <xdr:sp macro="" textlink="">
      <xdr:nvSpPr>
        <xdr:cNvPr id="145" name="テキスト ボックス 144"/>
        <xdr:cNvSpPr txBox="1"/>
      </xdr:nvSpPr>
      <xdr:spPr>
        <a:xfrm>
          <a:off x="1752111"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129534</xdr:rowOff>
    </xdr:from>
    <xdr:to>
      <xdr:col>6</xdr:col>
      <xdr:colOff>38100</xdr:colOff>
      <xdr:row>56</xdr:row>
      <xdr:rowOff>59684</xdr:rowOff>
    </xdr:to>
    <xdr:sp macro="" textlink="">
      <xdr:nvSpPr>
        <xdr:cNvPr id="146" name="楕円 145"/>
        <xdr:cNvSpPr/>
      </xdr:nvSpPr>
      <xdr:spPr>
        <a:xfrm>
          <a:off x="1079500" y="95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76211</xdr:rowOff>
    </xdr:from>
    <xdr:ext cx="534377" cy="259045"/>
    <xdr:sp macro="" textlink="">
      <xdr:nvSpPr>
        <xdr:cNvPr id="147" name="テキスト ボックス 146"/>
        <xdr:cNvSpPr txBox="1"/>
      </xdr:nvSpPr>
      <xdr:spPr>
        <a:xfrm>
          <a:off x="863111" y="93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89027</xdr:rowOff>
    </xdr:from>
    <xdr:to>
      <xdr:col>24</xdr:col>
      <xdr:colOff>63500</xdr:colOff>
      <xdr:row>77</xdr:row>
      <xdr:rowOff>89536</xdr:rowOff>
    </xdr:to>
    <xdr:cxnSp macro="">
      <xdr:nvCxnSpPr>
        <xdr:cNvPr id="176" name="直線コネクタ 175"/>
        <xdr:cNvCxnSpPr/>
      </xdr:nvCxnSpPr>
      <xdr:spPr>
        <a:xfrm flipV="1">
          <a:off x="3797300" y="13290677"/>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79121</xdr:rowOff>
    </xdr:from>
    <xdr:to>
      <xdr:col>19</xdr:col>
      <xdr:colOff>177800</xdr:colOff>
      <xdr:row>77</xdr:row>
      <xdr:rowOff>89536</xdr:rowOff>
    </xdr:to>
    <xdr:cxnSp macro="">
      <xdr:nvCxnSpPr>
        <xdr:cNvPr id="179" name="直線コネクタ 178"/>
        <xdr:cNvCxnSpPr/>
      </xdr:nvCxnSpPr>
      <xdr:spPr>
        <a:xfrm>
          <a:off x="2908300" y="13280771"/>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79121</xdr:rowOff>
    </xdr:from>
    <xdr:to>
      <xdr:col>15</xdr:col>
      <xdr:colOff>50800</xdr:colOff>
      <xdr:row>77</xdr:row>
      <xdr:rowOff>84074</xdr:rowOff>
    </xdr:to>
    <xdr:cxnSp macro="">
      <xdr:nvCxnSpPr>
        <xdr:cNvPr id="182" name="直線コネクタ 181"/>
        <xdr:cNvCxnSpPr/>
      </xdr:nvCxnSpPr>
      <xdr:spPr>
        <a:xfrm flipV="1">
          <a:off x="2019300" y="1328077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78232</xdr:rowOff>
    </xdr:from>
    <xdr:to>
      <xdr:col>10</xdr:col>
      <xdr:colOff>114300</xdr:colOff>
      <xdr:row>77</xdr:row>
      <xdr:rowOff>84074</xdr:rowOff>
    </xdr:to>
    <xdr:cxnSp macro="">
      <xdr:nvCxnSpPr>
        <xdr:cNvPr id="185" name="直線コネクタ 184"/>
        <xdr:cNvCxnSpPr/>
      </xdr:nvCxnSpPr>
      <xdr:spPr>
        <a:xfrm>
          <a:off x="1130300" y="13279882"/>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38227</xdr:rowOff>
    </xdr:from>
    <xdr:to>
      <xdr:col>24</xdr:col>
      <xdr:colOff>114300</xdr:colOff>
      <xdr:row>77</xdr:row>
      <xdr:rowOff>139827</xdr:rowOff>
    </xdr:to>
    <xdr:sp macro="" textlink="">
      <xdr:nvSpPr>
        <xdr:cNvPr id="195" name="楕円 194"/>
        <xdr:cNvSpPr/>
      </xdr:nvSpPr>
      <xdr:spPr>
        <a:xfrm>
          <a:off x="45847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16654</xdr:rowOff>
    </xdr:from>
    <xdr:ext cx="469744" cy="259045"/>
    <xdr:sp macro="" textlink="">
      <xdr:nvSpPr>
        <xdr:cNvPr id="196" name="維持補修費該当値テキスト"/>
        <xdr:cNvSpPr txBox="1"/>
      </xdr:nvSpPr>
      <xdr:spPr>
        <a:xfrm>
          <a:off x="4686300" y="132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38736</xdr:rowOff>
    </xdr:from>
    <xdr:to>
      <xdr:col>20</xdr:col>
      <xdr:colOff>38100</xdr:colOff>
      <xdr:row>77</xdr:row>
      <xdr:rowOff>140336</xdr:rowOff>
    </xdr:to>
    <xdr:sp macro="" textlink="">
      <xdr:nvSpPr>
        <xdr:cNvPr id="197" name="楕円 196"/>
        <xdr:cNvSpPr/>
      </xdr:nvSpPr>
      <xdr:spPr>
        <a:xfrm>
          <a:off x="3746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131463</xdr:rowOff>
    </xdr:from>
    <xdr:ext cx="469744" cy="259045"/>
    <xdr:sp macro="" textlink="">
      <xdr:nvSpPr>
        <xdr:cNvPr id="198" name="テキスト ボックス 197"/>
        <xdr:cNvSpPr txBox="1"/>
      </xdr:nvSpPr>
      <xdr:spPr>
        <a:xfrm>
          <a:off x="3562428" y="133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28321</xdr:rowOff>
    </xdr:from>
    <xdr:to>
      <xdr:col>15</xdr:col>
      <xdr:colOff>101600</xdr:colOff>
      <xdr:row>77</xdr:row>
      <xdr:rowOff>129921</xdr:rowOff>
    </xdr:to>
    <xdr:sp macro="" textlink="">
      <xdr:nvSpPr>
        <xdr:cNvPr id="199" name="楕円 198"/>
        <xdr:cNvSpPr/>
      </xdr:nvSpPr>
      <xdr:spPr>
        <a:xfrm>
          <a:off x="2857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121048</xdr:rowOff>
    </xdr:from>
    <xdr:ext cx="469744" cy="259045"/>
    <xdr:sp macro="" textlink="">
      <xdr:nvSpPr>
        <xdr:cNvPr id="200" name="テキスト ボックス 199"/>
        <xdr:cNvSpPr txBox="1"/>
      </xdr:nvSpPr>
      <xdr:spPr>
        <a:xfrm>
          <a:off x="2673428"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33274</xdr:rowOff>
    </xdr:from>
    <xdr:to>
      <xdr:col>10</xdr:col>
      <xdr:colOff>165100</xdr:colOff>
      <xdr:row>77</xdr:row>
      <xdr:rowOff>134874</xdr:rowOff>
    </xdr:to>
    <xdr:sp macro="" textlink="">
      <xdr:nvSpPr>
        <xdr:cNvPr id="201" name="楕円 200"/>
        <xdr:cNvSpPr/>
      </xdr:nvSpPr>
      <xdr:spPr>
        <a:xfrm>
          <a:off x="19685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126001</xdr:rowOff>
    </xdr:from>
    <xdr:ext cx="469744" cy="259045"/>
    <xdr:sp macro="" textlink="">
      <xdr:nvSpPr>
        <xdr:cNvPr id="202" name="テキスト ボックス 201"/>
        <xdr:cNvSpPr txBox="1"/>
      </xdr:nvSpPr>
      <xdr:spPr>
        <a:xfrm>
          <a:off x="1784428"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27432</xdr:rowOff>
    </xdr:from>
    <xdr:to>
      <xdr:col>6</xdr:col>
      <xdr:colOff>38100</xdr:colOff>
      <xdr:row>77</xdr:row>
      <xdr:rowOff>129032</xdr:rowOff>
    </xdr:to>
    <xdr:sp macro="" textlink="">
      <xdr:nvSpPr>
        <xdr:cNvPr id="203" name="楕円 202"/>
        <xdr:cNvSpPr/>
      </xdr:nvSpPr>
      <xdr:spPr>
        <a:xfrm>
          <a:off x="1079500" y="132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120159</xdr:rowOff>
    </xdr:from>
    <xdr:ext cx="469744" cy="259045"/>
    <xdr:sp macro="" textlink="">
      <xdr:nvSpPr>
        <xdr:cNvPr id="204" name="テキスト ボックス 203"/>
        <xdr:cNvSpPr txBox="1"/>
      </xdr:nvSpPr>
      <xdr:spPr>
        <a:xfrm>
          <a:off x="895428" y="133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8077</xdr:rowOff>
    </xdr:from>
    <xdr:to>
      <xdr:col>24</xdr:col>
      <xdr:colOff>63500</xdr:colOff>
      <xdr:row>97</xdr:row>
      <xdr:rowOff>65660</xdr:rowOff>
    </xdr:to>
    <xdr:cxnSp macro="">
      <xdr:nvCxnSpPr>
        <xdr:cNvPr id="234" name="直線コネクタ 233"/>
        <xdr:cNvCxnSpPr/>
      </xdr:nvCxnSpPr>
      <xdr:spPr>
        <a:xfrm flipV="1">
          <a:off x="3797300" y="16638727"/>
          <a:ext cx="8382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65660</xdr:rowOff>
    </xdr:from>
    <xdr:to>
      <xdr:col>19</xdr:col>
      <xdr:colOff>177800</xdr:colOff>
      <xdr:row>97</xdr:row>
      <xdr:rowOff>77812</xdr:rowOff>
    </xdr:to>
    <xdr:cxnSp macro="">
      <xdr:nvCxnSpPr>
        <xdr:cNvPr id="237" name="直線コネクタ 236"/>
        <xdr:cNvCxnSpPr/>
      </xdr:nvCxnSpPr>
      <xdr:spPr>
        <a:xfrm flipV="1">
          <a:off x="2908300" y="1669631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77812</xdr:rowOff>
    </xdr:from>
    <xdr:to>
      <xdr:col>15</xdr:col>
      <xdr:colOff>50800</xdr:colOff>
      <xdr:row>97</xdr:row>
      <xdr:rowOff>78867</xdr:rowOff>
    </xdr:to>
    <xdr:cxnSp macro="">
      <xdr:nvCxnSpPr>
        <xdr:cNvPr id="240" name="直線コネクタ 239"/>
        <xdr:cNvCxnSpPr/>
      </xdr:nvCxnSpPr>
      <xdr:spPr>
        <a:xfrm flipV="1">
          <a:off x="2019300" y="1670846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78867</xdr:rowOff>
    </xdr:from>
    <xdr:to>
      <xdr:col>10</xdr:col>
      <xdr:colOff>114300</xdr:colOff>
      <xdr:row>97</xdr:row>
      <xdr:rowOff>154826</xdr:rowOff>
    </xdr:to>
    <xdr:cxnSp macro="">
      <xdr:nvCxnSpPr>
        <xdr:cNvPr id="243" name="直線コネクタ 242"/>
        <xdr:cNvCxnSpPr/>
      </xdr:nvCxnSpPr>
      <xdr:spPr>
        <a:xfrm flipV="1">
          <a:off x="1130300" y="16709517"/>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128727</xdr:rowOff>
    </xdr:from>
    <xdr:to>
      <xdr:col>24</xdr:col>
      <xdr:colOff>114300</xdr:colOff>
      <xdr:row>97</xdr:row>
      <xdr:rowOff>58877</xdr:rowOff>
    </xdr:to>
    <xdr:sp macro="" textlink="">
      <xdr:nvSpPr>
        <xdr:cNvPr id="253" name="楕円 252"/>
        <xdr:cNvSpPr/>
      </xdr:nvSpPr>
      <xdr:spPr>
        <a:xfrm>
          <a:off x="4584700" y="165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107154</xdr:rowOff>
    </xdr:from>
    <xdr:ext cx="534377" cy="259045"/>
    <xdr:sp macro="" textlink="">
      <xdr:nvSpPr>
        <xdr:cNvPr id="254" name="扶助費該当値テキスト"/>
        <xdr:cNvSpPr txBox="1"/>
      </xdr:nvSpPr>
      <xdr:spPr>
        <a:xfrm>
          <a:off x="4686300" y="165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14860</xdr:rowOff>
    </xdr:from>
    <xdr:to>
      <xdr:col>20</xdr:col>
      <xdr:colOff>38100</xdr:colOff>
      <xdr:row>97</xdr:row>
      <xdr:rowOff>116460</xdr:rowOff>
    </xdr:to>
    <xdr:sp macro="" textlink="">
      <xdr:nvSpPr>
        <xdr:cNvPr id="255" name="楕円 254"/>
        <xdr:cNvSpPr/>
      </xdr:nvSpPr>
      <xdr:spPr>
        <a:xfrm>
          <a:off x="3746500" y="1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107587</xdr:rowOff>
    </xdr:from>
    <xdr:ext cx="534377" cy="259045"/>
    <xdr:sp macro="" textlink="">
      <xdr:nvSpPr>
        <xdr:cNvPr id="256" name="テキスト ボックス 255"/>
        <xdr:cNvSpPr txBox="1"/>
      </xdr:nvSpPr>
      <xdr:spPr>
        <a:xfrm>
          <a:off x="3530111" y="16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27012</xdr:rowOff>
    </xdr:from>
    <xdr:to>
      <xdr:col>15</xdr:col>
      <xdr:colOff>101600</xdr:colOff>
      <xdr:row>97</xdr:row>
      <xdr:rowOff>128612</xdr:rowOff>
    </xdr:to>
    <xdr:sp macro="" textlink="">
      <xdr:nvSpPr>
        <xdr:cNvPr id="257" name="楕円 256"/>
        <xdr:cNvSpPr/>
      </xdr:nvSpPr>
      <xdr:spPr>
        <a:xfrm>
          <a:off x="28575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119739</xdr:rowOff>
    </xdr:from>
    <xdr:ext cx="534377" cy="259045"/>
    <xdr:sp macro="" textlink="">
      <xdr:nvSpPr>
        <xdr:cNvPr id="258" name="テキスト ボックス 257"/>
        <xdr:cNvSpPr txBox="1"/>
      </xdr:nvSpPr>
      <xdr:spPr>
        <a:xfrm>
          <a:off x="2641111" y="16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28067</xdr:rowOff>
    </xdr:from>
    <xdr:to>
      <xdr:col>10</xdr:col>
      <xdr:colOff>165100</xdr:colOff>
      <xdr:row>97</xdr:row>
      <xdr:rowOff>129667</xdr:rowOff>
    </xdr:to>
    <xdr:sp macro="" textlink="">
      <xdr:nvSpPr>
        <xdr:cNvPr id="259" name="楕円 258"/>
        <xdr:cNvSpPr/>
      </xdr:nvSpPr>
      <xdr:spPr>
        <a:xfrm>
          <a:off x="1968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120794</xdr:rowOff>
    </xdr:from>
    <xdr:ext cx="534377" cy="259045"/>
    <xdr:sp macro="" textlink="">
      <xdr:nvSpPr>
        <xdr:cNvPr id="260" name="テキスト ボックス 259"/>
        <xdr:cNvSpPr txBox="1"/>
      </xdr:nvSpPr>
      <xdr:spPr>
        <a:xfrm>
          <a:off x="1752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104026</xdr:rowOff>
    </xdr:from>
    <xdr:to>
      <xdr:col>6</xdr:col>
      <xdr:colOff>38100</xdr:colOff>
      <xdr:row>98</xdr:row>
      <xdr:rowOff>34176</xdr:rowOff>
    </xdr:to>
    <xdr:sp macro="" textlink="">
      <xdr:nvSpPr>
        <xdr:cNvPr id="261" name="楕円 260"/>
        <xdr:cNvSpPr/>
      </xdr:nvSpPr>
      <xdr:spPr>
        <a:xfrm>
          <a:off x="1079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25303</xdr:rowOff>
    </xdr:from>
    <xdr:ext cx="534377" cy="259045"/>
    <xdr:sp macro="" textlink="">
      <xdr:nvSpPr>
        <xdr:cNvPr id="262" name="テキスト ボックス 261"/>
        <xdr:cNvSpPr txBox="1"/>
      </xdr:nvSpPr>
      <xdr:spPr>
        <a:xfrm>
          <a:off x="863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108199</xdr:rowOff>
    </xdr:from>
    <xdr:to>
      <xdr:col>55</xdr:col>
      <xdr:colOff>0</xdr:colOff>
      <xdr:row>37</xdr:row>
      <xdr:rowOff>118669</xdr:rowOff>
    </xdr:to>
    <xdr:cxnSp macro="">
      <xdr:nvCxnSpPr>
        <xdr:cNvPr id="290" name="直線コネクタ 289"/>
        <xdr:cNvCxnSpPr/>
      </xdr:nvCxnSpPr>
      <xdr:spPr>
        <a:xfrm flipV="1">
          <a:off x="9639300" y="6451849"/>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118669</xdr:rowOff>
    </xdr:from>
    <xdr:to>
      <xdr:col>50</xdr:col>
      <xdr:colOff>114300</xdr:colOff>
      <xdr:row>39</xdr:row>
      <xdr:rowOff>20234</xdr:rowOff>
    </xdr:to>
    <xdr:cxnSp macro="">
      <xdr:nvCxnSpPr>
        <xdr:cNvPr id="293" name="直線コネクタ 292"/>
        <xdr:cNvCxnSpPr/>
      </xdr:nvCxnSpPr>
      <xdr:spPr>
        <a:xfrm flipV="1">
          <a:off x="8750300" y="6462319"/>
          <a:ext cx="889000" cy="24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20234</xdr:rowOff>
    </xdr:from>
    <xdr:to>
      <xdr:col>45</xdr:col>
      <xdr:colOff>177800</xdr:colOff>
      <xdr:row>39</xdr:row>
      <xdr:rowOff>34772</xdr:rowOff>
    </xdr:to>
    <xdr:cxnSp macro="">
      <xdr:nvCxnSpPr>
        <xdr:cNvPr id="296" name="直線コネクタ 295"/>
        <xdr:cNvCxnSpPr/>
      </xdr:nvCxnSpPr>
      <xdr:spPr>
        <a:xfrm flipV="1">
          <a:off x="7861300" y="6706784"/>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31000</xdr:rowOff>
    </xdr:from>
    <xdr:to>
      <xdr:col>41</xdr:col>
      <xdr:colOff>50800</xdr:colOff>
      <xdr:row>39</xdr:row>
      <xdr:rowOff>34772</xdr:rowOff>
    </xdr:to>
    <xdr:cxnSp macro="">
      <xdr:nvCxnSpPr>
        <xdr:cNvPr id="299" name="直線コネクタ 298"/>
        <xdr:cNvCxnSpPr/>
      </xdr:nvCxnSpPr>
      <xdr:spPr>
        <a:xfrm>
          <a:off x="6972300" y="671755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57399</xdr:rowOff>
    </xdr:from>
    <xdr:to>
      <xdr:col>55</xdr:col>
      <xdr:colOff>50800</xdr:colOff>
      <xdr:row>37</xdr:row>
      <xdr:rowOff>158999</xdr:rowOff>
    </xdr:to>
    <xdr:sp macro="" textlink="">
      <xdr:nvSpPr>
        <xdr:cNvPr id="309" name="楕円 308"/>
        <xdr:cNvSpPr/>
      </xdr:nvSpPr>
      <xdr:spPr>
        <a:xfrm>
          <a:off x="10426700" y="6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35826</xdr:rowOff>
    </xdr:from>
    <xdr:ext cx="534377" cy="259045"/>
    <xdr:sp macro="" textlink="">
      <xdr:nvSpPr>
        <xdr:cNvPr id="310" name="補助費等該当値テキスト"/>
        <xdr:cNvSpPr txBox="1"/>
      </xdr:nvSpPr>
      <xdr:spPr>
        <a:xfrm>
          <a:off x="10528300" y="63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67869</xdr:rowOff>
    </xdr:from>
    <xdr:to>
      <xdr:col>50</xdr:col>
      <xdr:colOff>165100</xdr:colOff>
      <xdr:row>37</xdr:row>
      <xdr:rowOff>169469</xdr:rowOff>
    </xdr:to>
    <xdr:sp macro="" textlink="">
      <xdr:nvSpPr>
        <xdr:cNvPr id="311" name="楕円 310"/>
        <xdr:cNvSpPr/>
      </xdr:nvSpPr>
      <xdr:spPr>
        <a:xfrm>
          <a:off x="9588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160596</xdr:rowOff>
    </xdr:from>
    <xdr:ext cx="534377" cy="259045"/>
    <xdr:sp macro="" textlink="">
      <xdr:nvSpPr>
        <xdr:cNvPr id="312" name="テキスト ボックス 311"/>
        <xdr:cNvSpPr txBox="1"/>
      </xdr:nvSpPr>
      <xdr:spPr>
        <a:xfrm>
          <a:off x="9372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140884</xdr:rowOff>
    </xdr:from>
    <xdr:to>
      <xdr:col>46</xdr:col>
      <xdr:colOff>38100</xdr:colOff>
      <xdr:row>39</xdr:row>
      <xdr:rowOff>71034</xdr:rowOff>
    </xdr:to>
    <xdr:sp macro="" textlink="">
      <xdr:nvSpPr>
        <xdr:cNvPr id="313" name="楕円 312"/>
        <xdr:cNvSpPr/>
      </xdr:nvSpPr>
      <xdr:spPr>
        <a:xfrm>
          <a:off x="8699500" y="66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62161</xdr:rowOff>
    </xdr:from>
    <xdr:ext cx="534377" cy="259045"/>
    <xdr:sp macro="" textlink="">
      <xdr:nvSpPr>
        <xdr:cNvPr id="314" name="テキスト ボックス 313"/>
        <xdr:cNvSpPr txBox="1"/>
      </xdr:nvSpPr>
      <xdr:spPr>
        <a:xfrm>
          <a:off x="8483111" y="674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155422</xdr:rowOff>
    </xdr:from>
    <xdr:to>
      <xdr:col>41</xdr:col>
      <xdr:colOff>101600</xdr:colOff>
      <xdr:row>39</xdr:row>
      <xdr:rowOff>85572</xdr:rowOff>
    </xdr:to>
    <xdr:sp macro="" textlink="">
      <xdr:nvSpPr>
        <xdr:cNvPr id="315" name="楕円 314"/>
        <xdr:cNvSpPr/>
      </xdr:nvSpPr>
      <xdr:spPr>
        <a:xfrm>
          <a:off x="7810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76699</xdr:rowOff>
    </xdr:from>
    <xdr:ext cx="534377" cy="259045"/>
    <xdr:sp macro="" textlink="">
      <xdr:nvSpPr>
        <xdr:cNvPr id="316" name="テキスト ボックス 315"/>
        <xdr:cNvSpPr txBox="1"/>
      </xdr:nvSpPr>
      <xdr:spPr>
        <a:xfrm>
          <a:off x="7594111" y="67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151650</xdr:rowOff>
    </xdr:from>
    <xdr:to>
      <xdr:col>36</xdr:col>
      <xdr:colOff>165100</xdr:colOff>
      <xdr:row>39</xdr:row>
      <xdr:rowOff>81800</xdr:rowOff>
    </xdr:to>
    <xdr:sp macro="" textlink="">
      <xdr:nvSpPr>
        <xdr:cNvPr id="317" name="楕円 316"/>
        <xdr:cNvSpPr/>
      </xdr:nvSpPr>
      <xdr:spPr>
        <a:xfrm>
          <a:off x="6921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72927</xdr:rowOff>
    </xdr:from>
    <xdr:ext cx="534377" cy="259045"/>
    <xdr:sp macro="" textlink="">
      <xdr:nvSpPr>
        <xdr:cNvPr id="318" name="テキスト ボックス 317"/>
        <xdr:cNvSpPr txBox="1"/>
      </xdr:nvSpPr>
      <xdr:spPr>
        <a:xfrm>
          <a:off x="6705111" y="67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67348</xdr:rowOff>
    </xdr:from>
    <xdr:to>
      <xdr:col>55</xdr:col>
      <xdr:colOff>0</xdr:colOff>
      <xdr:row>57</xdr:row>
      <xdr:rowOff>121543</xdr:rowOff>
    </xdr:to>
    <xdr:cxnSp macro="">
      <xdr:nvCxnSpPr>
        <xdr:cNvPr id="350" name="直線コネクタ 349"/>
        <xdr:cNvCxnSpPr/>
      </xdr:nvCxnSpPr>
      <xdr:spPr>
        <a:xfrm>
          <a:off x="9639300" y="9839998"/>
          <a:ext cx="8382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123273</xdr:rowOff>
    </xdr:from>
    <xdr:to>
      <xdr:col>50</xdr:col>
      <xdr:colOff>114300</xdr:colOff>
      <xdr:row>57</xdr:row>
      <xdr:rowOff>67348</xdr:rowOff>
    </xdr:to>
    <xdr:cxnSp macro="">
      <xdr:nvCxnSpPr>
        <xdr:cNvPr id="353" name="直線コネクタ 352"/>
        <xdr:cNvCxnSpPr/>
      </xdr:nvCxnSpPr>
      <xdr:spPr>
        <a:xfrm>
          <a:off x="8750300" y="9724473"/>
          <a:ext cx="889000" cy="1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123273</xdr:rowOff>
    </xdr:from>
    <xdr:to>
      <xdr:col>45</xdr:col>
      <xdr:colOff>177800</xdr:colOff>
      <xdr:row>56</xdr:row>
      <xdr:rowOff>151244</xdr:rowOff>
    </xdr:to>
    <xdr:cxnSp macro="">
      <xdr:nvCxnSpPr>
        <xdr:cNvPr id="356" name="直線コネクタ 355"/>
        <xdr:cNvCxnSpPr/>
      </xdr:nvCxnSpPr>
      <xdr:spPr>
        <a:xfrm flipV="1">
          <a:off x="7861300" y="9724473"/>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84526</xdr:rowOff>
    </xdr:from>
    <xdr:to>
      <xdr:col>41</xdr:col>
      <xdr:colOff>50800</xdr:colOff>
      <xdr:row>56</xdr:row>
      <xdr:rowOff>151244</xdr:rowOff>
    </xdr:to>
    <xdr:cxnSp macro="">
      <xdr:nvCxnSpPr>
        <xdr:cNvPr id="359" name="直線コネクタ 358"/>
        <xdr:cNvCxnSpPr/>
      </xdr:nvCxnSpPr>
      <xdr:spPr>
        <a:xfrm>
          <a:off x="6972300" y="9685726"/>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70743</xdr:rowOff>
    </xdr:from>
    <xdr:to>
      <xdr:col>55</xdr:col>
      <xdr:colOff>50800</xdr:colOff>
      <xdr:row>58</xdr:row>
      <xdr:rowOff>893</xdr:rowOff>
    </xdr:to>
    <xdr:sp macro="" textlink="">
      <xdr:nvSpPr>
        <xdr:cNvPr id="369" name="楕円 368"/>
        <xdr:cNvSpPr/>
      </xdr:nvSpPr>
      <xdr:spPr>
        <a:xfrm>
          <a:off x="10426700" y="98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49170</xdr:rowOff>
    </xdr:from>
    <xdr:ext cx="534377" cy="259045"/>
    <xdr:sp macro="" textlink="">
      <xdr:nvSpPr>
        <xdr:cNvPr id="370" name="普通建設事業費該当値テキスト"/>
        <xdr:cNvSpPr txBox="1"/>
      </xdr:nvSpPr>
      <xdr:spPr>
        <a:xfrm>
          <a:off x="10528300" y="98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16548</xdr:rowOff>
    </xdr:from>
    <xdr:to>
      <xdr:col>50</xdr:col>
      <xdr:colOff>165100</xdr:colOff>
      <xdr:row>57</xdr:row>
      <xdr:rowOff>118148</xdr:rowOff>
    </xdr:to>
    <xdr:sp macro="" textlink="">
      <xdr:nvSpPr>
        <xdr:cNvPr id="371" name="楕円 370"/>
        <xdr:cNvSpPr/>
      </xdr:nvSpPr>
      <xdr:spPr>
        <a:xfrm>
          <a:off x="9588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109275</xdr:rowOff>
    </xdr:from>
    <xdr:ext cx="534377" cy="259045"/>
    <xdr:sp macro="" textlink="">
      <xdr:nvSpPr>
        <xdr:cNvPr id="372" name="テキスト ボックス 371"/>
        <xdr:cNvSpPr txBox="1"/>
      </xdr:nvSpPr>
      <xdr:spPr>
        <a:xfrm>
          <a:off x="9372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72473</xdr:rowOff>
    </xdr:from>
    <xdr:to>
      <xdr:col>46</xdr:col>
      <xdr:colOff>38100</xdr:colOff>
      <xdr:row>57</xdr:row>
      <xdr:rowOff>2623</xdr:rowOff>
    </xdr:to>
    <xdr:sp macro="" textlink="">
      <xdr:nvSpPr>
        <xdr:cNvPr id="373" name="楕円 372"/>
        <xdr:cNvSpPr/>
      </xdr:nvSpPr>
      <xdr:spPr>
        <a:xfrm>
          <a:off x="8699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19150</xdr:rowOff>
    </xdr:from>
    <xdr:ext cx="534377" cy="259045"/>
    <xdr:sp macro="" textlink="">
      <xdr:nvSpPr>
        <xdr:cNvPr id="374" name="テキスト ボックス 373"/>
        <xdr:cNvSpPr txBox="1"/>
      </xdr:nvSpPr>
      <xdr:spPr>
        <a:xfrm>
          <a:off x="8483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100444</xdr:rowOff>
    </xdr:from>
    <xdr:to>
      <xdr:col>41</xdr:col>
      <xdr:colOff>101600</xdr:colOff>
      <xdr:row>57</xdr:row>
      <xdr:rowOff>30594</xdr:rowOff>
    </xdr:to>
    <xdr:sp macro="" textlink="">
      <xdr:nvSpPr>
        <xdr:cNvPr id="375" name="楕円 374"/>
        <xdr:cNvSpPr/>
      </xdr:nvSpPr>
      <xdr:spPr>
        <a:xfrm>
          <a:off x="7810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47121</xdr:rowOff>
    </xdr:from>
    <xdr:ext cx="534377" cy="259045"/>
    <xdr:sp macro="" textlink="">
      <xdr:nvSpPr>
        <xdr:cNvPr id="376" name="テキスト ボックス 375"/>
        <xdr:cNvSpPr txBox="1"/>
      </xdr:nvSpPr>
      <xdr:spPr>
        <a:xfrm>
          <a:off x="7594111" y="9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33726</xdr:rowOff>
    </xdr:from>
    <xdr:to>
      <xdr:col>36</xdr:col>
      <xdr:colOff>165100</xdr:colOff>
      <xdr:row>56</xdr:row>
      <xdr:rowOff>135326</xdr:rowOff>
    </xdr:to>
    <xdr:sp macro="" textlink="">
      <xdr:nvSpPr>
        <xdr:cNvPr id="377" name="楕円 376"/>
        <xdr:cNvSpPr/>
      </xdr:nvSpPr>
      <xdr:spPr>
        <a:xfrm>
          <a:off x="6921500" y="96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151853</xdr:rowOff>
    </xdr:from>
    <xdr:ext cx="534377" cy="259045"/>
    <xdr:sp macro="" textlink="">
      <xdr:nvSpPr>
        <xdr:cNvPr id="378" name="テキスト ボックス 377"/>
        <xdr:cNvSpPr txBox="1"/>
      </xdr:nvSpPr>
      <xdr:spPr>
        <a:xfrm>
          <a:off x="6705111" y="94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39670</xdr:rowOff>
    </xdr:from>
    <xdr:to>
      <xdr:col>55</xdr:col>
      <xdr:colOff>0</xdr:colOff>
      <xdr:row>78</xdr:row>
      <xdr:rowOff>94373</xdr:rowOff>
    </xdr:to>
    <xdr:cxnSp macro="">
      <xdr:nvCxnSpPr>
        <xdr:cNvPr id="409" name="直線コネクタ 408"/>
        <xdr:cNvCxnSpPr/>
      </xdr:nvCxnSpPr>
      <xdr:spPr>
        <a:xfrm>
          <a:off x="9639300" y="13412770"/>
          <a:ext cx="8382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35426</xdr:rowOff>
    </xdr:from>
    <xdr:to>
      <xdr:col>50</xdr:col>
      <xdr:colOff>114300</xdr:colOff>
      <xdr:row>78</xdr:row>
      <xdr:rowOff>39670</xdr:rowOff>
    </xdr:to>
    <xdr:cxnSp macro="">
      <xdr:nvCxnSpPr>
        <xdr:cNvPr id="412" name="直線コネクタ 411"/>
        <xdr:cNvCxnSpPr/>
      </xdr:nvCxnSpPr>
      <xdr:spPr>
        <a:xfrm>
          <a:off x="8750300" y="13408526"/>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102339</xdr:rowOff>
    </xdr:from>
    <xdr:to>
      <xdr:col>45</xdr:col>
      <xdr:colOff>177800</xdr:colOff>
      <xdr:row>78</xdr:row>
      <xdr:rowOff>35426</xdr:rowOff>
    </xdr:to>
    <xdr:cxnSp macro="">
      <xdr:nvCxnSpPr>
        <xdr:cNvPr id="415" name="直線コネクタ 414"/>
        <xdr:cNvCxnSpPr/>
      </xdr:nvCxnSpPr>
      <xdr:spPr>
        <a:xfrm>
          <a:off x="7861300" y="13303989"/>
          <a:ext cx="889000" cy="10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49533</xdr:rowOff>
    </xdr:from>
    <xdr:to>
      <xdr:col>41</xdr:col>
      <xdr:colOff>50800</xdr:colOff>
      <xdr:row>77</xdr:row>
      <xdr:rowOff>102339</xdr:rowOff>
    </xdr:to>
    <xdr:cxnSp macro="">
      <xdr:nvCxnSpPr>
        <xdr:cNvPr id="418" name="直線コネクタ 417"/>
        <xdr:cNvCxnSpPr/>
      </xdr:nvCxnSpPr>
      <xdr:spPr>
        <a:xfrm>
          <a:off x="6972300" y="13251183"/>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43573</xdr:rowOff>
    </xdr:from>
    <xdr:to>
      <xdr:col>55</xdr:col>
      <xdr:colOff>50800</xdr:colOff>
      <xdr:row>78</xdr:row>
      <xdr:rowOff>145173</xdr:rowOff>
    </xdr:to>
    <xdr:sp macro="" textlink="">
      <xdr:nvSpPr>
        <xdr:cNvPr id="428" name="楕円 427"/>
        <xdr:cNvSpPr/>
      </xdr:nvSpPr>
      <xdr:spPr>
        <a:xfrm>
          <a:off x="104267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22000</xdr:rowOff>
    </xdr:from>
    <xdr:ext cx="469744" cy="259045"/>
    <xdr:sp macro="" textlink="">
      <xdr:nvSpPr>
        <xdr:cNvPr id="429" name="普通建設事業費 （ うち新規整備　）該当値テキスト"/>
        <xdr:cNvSpPr txBox="1"/>
      </xdr:nvSpPr>
      <xdr:spPr>
        <a:xfrm>
          <a:off x="10528300" y="133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160320</xdr:rowOff>
    </xdr:from>
    <xdr:to>
      <xdr:col>50</xdr:col>
      <xdr:colOff>165100</xdr:colOff>
      <xdr:row>78</xdr:row>
      <xdr:rowOff>90470</xdr:rowOff>
    </xdr:to>
    <xdr:sp macro="" textlink="">
      <xdr:nvSpPr>
        <xdr:cNvPr id="430" name="楕円 429"/>
        <xdr:cNvSpPr/>
      </xdr:nvSpPr>
      <xdr:spPr>
        <a:xfrm>
          <a:off x="95885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81597</xdr:rowOff>
    </xdr:from>
    <xdr:ext cx="469744" cy="259045"/>
    <xdr:sp macro="" textlink="">
      <xdr:nvSpPr>
        <xdr:cNvPr id="431" name="テキスト ボックス 430"/>
        <xdr:cNvSpPr txBox="1"/>
      </xdr:nvSpPr>
      <xdr:spPr>
        <a:xfrm>
          <a:off x="9404428" y="1345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156076</xdr:rowOff>
    </xdr:from>
    <xdr:to>
      <xdr:col>46</xdr:col>
      <xdr:colOff>38100</xdr:colOff>
      <xdr:row>78</xdr:row>
      <xdr:rowOff>86226</xdr:rowOff>
    </xdr:to>
    <xdr:sp macro="" textlink="">
      <xdr:nvSpPr>
        <xdr:cNvPr id="432" name="楕円 431"/>
        <xdr:cNvSpPr/>
      </xdr:nvSpPr>
      <xdr:spPr>
        <a:xfrm>
          <a:off x="8699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77353</xdr:rowOff>
    </xdr:from>
    <xdr:ext cx="469744" cy="259045"/>
    <xdr:sp macro="" textlink="">
      <xdr:nvSpPr>
        <xdr:cNvPr id="433" name="テキスト ボックス 432"/>
        <xdr:cNvSpPr txBox="1"/>
      </xdr:nvSpPr>
      <xdr:spPr>
        <a:xfrm>
          <a:off x="8515428" y="13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51539</xdr:rowOff>
    </xdr:from>
    <xdr:to>
      <xdr:col>41</xdr:col>
      <xdr:colOff>101600</xdr:colOff>
      <xdr:row>77</xdr:row>
      <xdr:rowOff>153139</xdr:rowOff>
    </xdr:to>
    <xdr:sp macro="" textlink="">
      <xdr:nvSpPr>
        <xdr:cNvPr id="434" name="楕円 433"/>
        <xdr:cNvSpPr/>
      </xdr:nvSpPr>
      <xdr:spPr>
        <a:xfrm>
          <a:off x="7810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144266</xdr:rowOff>
    </xdr:from>
    <xdr:ext cx="534377" cy="259045"/>
    <xdr:sp macro="" textlink="">
      <xdr:nvSpPr>
        <xdr:cNvPr id="435" name="テキスト ボックス 434"/>
        <xdr:cNvSpPr txBox="1"/>
      </xdr:nvSpPr>
      <xdr:spPr>
        <a:xfrm>
          <a:off x="7594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170183</xdr:rowOff>
    </xdr:from>
    <xdr:to>
      <xdr:col>36</xdr:col>
      <xdr:colOff>165100</xdr:colOff>
      <xdr:row>77</xdr:row>
      <xdr:rowOff>100333</xdr:rowOff>
    </xdr:to>
    <xdr:sp macro="" textlink="">
      <xdr:nvSpPr>
        <xdr:cNvPr id="436" name="楕円 435"/>
        <xdr:cNvSpPr/>
      </xdr:nvSpPr>
      <xdr:spPr>
        <a:xfrm>
          <a:off x="6921500" y="132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91460</xdr:rowOff>
    </xdr:from>
    <xdr:ext cx="534377" cy="259045"/>
    <xdr:sp macro="" textlink="">
      <xdr:nvSpPr>
        <xdr:cNvPr id="437" name="テキスト ボックス 436"/>
        <xdr:cNvSpPr txBox="1"/>
      </xdr:nvSpPr>
      <xdr:spPr>
        <a:xfrm>
          <a:off x="6705111" y="132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137091</xdr:rowOff>
    </xdr:from>
    <xdr:to>
      <xdr:col>55</xdr:col>
      <xdr:colOff>0</xdr:colOff>
      <xdr:row>96</xdr:row>
      <xdr:rowOff>9740</xdr:rowOff>
    </xdr:to>
    <xdr:cxnSp macro="">
      <xdr:nvCxnSpPr>
        <xdr:cNvPr id="466" name="直線コネクタ 465"/>
        <xdr:cNvCxnSpPr/>
      </xdr:nvCxnSpPr>
      <xdr:spPr>
        <a:xfrm>
          <a:off x="9639300" y="16424841"/>
          <a:ext cx="8382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137091</xdr:rowOff>
    </xdr:from>
    <xdr:to>
      <xdr:col>50</xdr:col>
      <xdr:colOff>114300</xdr:colOff>
      <xdr:row>95</xdr:row>
      <xdr:rowOff>159379</xdr:rowOff>
    </xdr:to>
    <xdr:cxnSp macro="">
      <xdr:nvCxnSpPr>
        <xdr:cNvPr id="469" name="直線コネクタ 468"/>
        <xdr:cNvCxnSpPr/>
      </xdr:nvCxnSpPr>
      <xdr:spPr>
        <a:xfrm flipV="1">
          <a:off x="8750300" y="1642484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143700</xdr:rowOff>
    </xdr:from>
    <xdr:to>
      <xdr:col>45</xdr:col>
      <xdr:colOff>177800</xdr:colOff>
      <xdr:row>95</xdr:row>
      <xdr:rowOff>159379</xdr:rowOff>
    </xdr:to>
    <xdr:cxnSp macro="">
      <xdr:nvCxnSpPr>
        <xdr:cNvPr id="472" name="直線コネクタ 471"/>
        <xdr:cNvCxnSpPr/>
      </xdr:nvCxnSpPr>
      <xdr:spPr>
        <a:xfrm>
          <a:off x="7861300" y="16431450"/>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140119</xdr:rowOff>
    </xdr:from>
    <xdr:to>
      <xdr:col>41</xdr:col>
      <xdr:colOff>50800</xdr:colOff>
      <xdr:row>95</xdr:row>
      <xdr:rowOff>143700</xdr:rowOff>
    </xdr:to>
    <xdr:cxnSp macro="">
      <xdr:nvCxnSpPr>
        <xdr:cNvPr id="475" name="直線コネクタ 474"/>
        <xdr:cNvCxnSpPr/>
      </xdr:nvCxnSpPr>
      <xdr:spPr>
        <a:xfrm>
          <a:off x="6972300" y="1642786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130390</xdr:rowOff>
    </xdr:from>
    <xdr:to>
      <xdr:col>55</xdr:col>
      <xdr:colOff>50800</xdr:colOff>
      <xdr:row>96</xdr:row>
      <xdr:rowOff>60540</xdr:rowOff>
    </xdr:to>
    <xdr:sp macro="" textlink="">
      <xdr:nvSpPr>
        <xdr:cNvPr id="485" name="楕円 484"/>
        <xdr:cNvSpPr/>
      </xdr:nvSpPr>
      <xdr:spPr>
        <a:xfrm>
          <a:off x="10426700" y="164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153267</xdr:rowOff>
    </xdr:from>
    <xdr:ext cx="534377" cy="259045"/>
    <xdr:sp macro="" textlink="">
      <xdr:nvSpPr>
        <xdr:cNvPr id="486" name="普通建設事業費 （ うち更新整備　）該当値テキスト"/>
        <xdr:cNvSpPr txBox="1"/>
      </xdr:nvSpPr>
      <xdr:spPr>
        <a:xfrm>
          <a:off x="10528300" y="162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86291</xdr:rowOff>
    </xdr:from>
    <xdr:to>
      <xdr:col>50</xdr:col>
      <xdr:colOff>165100</xdr:colOff>
      <xdr:row>96</xdr:row>
      <xdr:rowOff>16441</xdr:rowOff>
    </xdr:to>
    <xdr:sp macro="" textlink="">
      <xdr:nvSpPr>
        <xdr:cNvPr id="487" name="楕円 486"/>
        <xdr:cNvSpPr/>
      </xdr:nvSpPr>
      <xdr:spPr>
        <a:xfrm>
          <a:off x="95885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32968</xdr:rowOff>
    </xdr:from>
    <xdr:ext cx="534377" cy="259045"/>
    <xdr:sp macro="" textlink="">
      <xdr:nvSpPr>
        <xdr:cNvPr id="488" name="テキスト ボックス 487"/>
        <xdr:cNvSpPr txBox="1"/>
      </xdr:nvSpPr>
      <xdr:spPr>
        <a:xfrm>
          <a:off x="9372111" y="161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108579</xdr:rowOff>
    </xdr:from>
    <xdr:to>
      <xdr:col>46</xdr:col>
      <xdr:colOff>38100</xdr:colOff>
      <xdr:row>96</xdr:row>
      <xdr:rowOff>38729</xdr:rowOff>
    </xdr:to>
    <xdr:sp macro="" textlink="">
      <xdr:nvSpPr>
        <xdr:cNvPr id="489" name="楕円 488"/>
        <xdr:cNvSpPr/>
      </xdr:nvSpPr>
      <xdr:spPr>
        <a:xfrm>
          <a:off x="8699500" y="163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55256</xdr:rowOff>
    </xdr:from>
    <xdr:ext cx="534377" cy="259045"/>
    <xdr:sp macro="" textlink="">
      <xdr:nvSpPr>
        <xdr:cNvPr id="490" name="テキスト ボックス 489"/>
        <xdr:cNvSpPr txBox="1"/>
      </xdr:nvSpPr>
      <xdr:spPr>
        <a:xfrm>
          <a:off x="8483111" y="161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92900</xdr:rowOff>
    </xdr:from>
    <xdr:to>
      <xdr:col>41</xdr:col>
      <xdr:colOff>101600</xdr:colOff>
      <xdr:row>96</xdr:row>
      <xdr:rowOff>23050</xdr:rowOff>
    </xdr:to>
    <xdr:sp macro="" textlink="">
      <xdr:nvSpPr>
        <xdr:cNvPr id="491" name="楕円 490"/>
        <xdr:cNvSpPr/>
      </xdr:nvSpPr>
      <xdr:spPr>
        <a:xfrm>
          <a:off x="7810500" y="16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39577</xdr:rowOff>
    </xdr:from>
    <xdr:ext cx="534377" cy="259045"/>
    <xdr:sp macro="" textlink="">
      <xdr:nvSpPr>
        <xdr:cNvPr id="492" name="テキスト ボックス 491"/>
        <xdr:cNvSpPr txBox="1"/>
      </xdr:nvSpPr>
      <xdr:spPr>
        <a:xfrm>
          <a:off x="7594111" y="161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89319</xdr:rowOff>
    </xdr:from>
    <xdr:to>
      <xdr:col>36</xdr:col>
      <xdr:colOff>165100</xdr:colOff>
      <xdr:row>96</xdr:row>
      <xdr:rowOff>19469</xdr:rowOff>
    </xdr:to>
    <xdr:sp macro="" textlink="">
      <xdr:nvSpPr>
        <xdr:cNvPr id="493" name="楕円 492"/>
        <xdr:cNvSpPr/>
      </xdr:nvSpPr>
      <xdr:spPr>
        <a:xfrm>
          <a:off x="69215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35996</xdr:rowOff>
    </xdr:from>
    <xdr:ext cx="534377" cy="259045"/>
    <xdr:sp macro="" textlink="">
      <xdr:nvSpPr>
        <xdr:cNvPr id="494" name="テキスト ボックス 493"/>
        <xdr:cNvSpPr txBox="1"/>
      </xdr:nvSpPr>
      <xdr:spPr>
        <a:xfrm>
          <a:off x="6705111" y="161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125612</xdr:rowOff>
    </xdr:from>
    <xdr:to>
      <xdr:col>85</xdr:col>
      <xdr:colOff>127000</xdr:colOff>
      <xdr:row>78</xdr:row>
      <xdr:rowOff>4969</xdr:rowOff>
    </xdr:to>
    <xdr:cxnSp macro="">
      <xdr:nvCxnSpPr>
        <xdr:cNvPr id="636" name="直線コネクタ 635"/>
        <xdr:cNvCxnSpPr/>
      </xdr:nvCxnSpPr>
      <xdr:spPr>
        <a:xfrm flipV="1">
          <a:off x="15481300" y="13327262"/>
          <a:ext cx="8382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4969</xdr:rowOff>
    </xdr:from>
    <xdr:to>
      <xdr:col>81</xdr:col>
      <xdr:colOff>50800</xdr:colOff>
      <xdr:row>78</xdr:row>
      <xdr:rowOff>47289</xdr:rowOff>
    </xdr:to>
    <xdr:cxnSp macro="">
      <xdr:nvCxnSpPr>
        <xdr:cNvPr id="639" name="直線コネクタ 638"/>
        <xdr:cNvCxnSpPr/>
      </xdr:nvCxnSpPr>
      <xdr:spPr>
        <a:xfrm flipV="1">
          <a:off x="14592300" y="13378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47289</xdr:rowOff>
    </xdr:from>
    <xdr:to>
      <xdr:col>76</xdr:col>
      <xdr:colOff>114300</xdr:colOff>
      <xdr:row>78</xdr:row>
      <xdr:rowOff>51718</xdr:rowOff>
    </xdr:to>
    <xdr:cxnSp macro="">
      <xdr:nvCxnSpPr>
        <xdr:cNvPr id="642" name="直線コネクタ 641"/>
        <xdr:cNvCxnSpPr/>
      </xdr:nvCxnSpPr>
      <xdr:spPr>
        <a:xfrm flipV="1">
          <a:off x="13703300" y="13420389"/>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51718</xdr:rowOff>
    </xdr:from>
    <xdr:to>
      <xdr:col>71</xdr:col>
      <xdr:colOff>177800</xdr:colOff>
      <xdr:row>78</xdr:row>
      <xdr:rowOff>78978</xdr:rowOff>
    </xdr:to>
    <xdr:cxnSp macro="">
      <xdr:nvCxnSpPr>
        <xdr:cNvPr id="645" name="直線コネクタ 644"/>
        <xdr:cNvCxnSpPr/>
      </xdr:nvCxnSpPr>
      <xdr:spPr>
        <a:xfrm flipV="1">
          <a:off x="12814300" y="134248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74812</xdr:rowOff>
    </xdr:from>
    <xdr:to>
      <xdr:col>85</xdr:col>
      <xdr:colOff>177800</xdr:colOff>
      <xdr:row>78</xdr:row>
      <xdr:rowOff>4962</xdr:rowOff>
    </xdr:to>
    <xdr:sp macro="" textlink="">
      <xdr:nvSpPr>
        <xdr:cNvPr id="655" name="楕円 654"/>
        <xdr:cNvSpPr/>
      </xdr:nvSpPr>
      <xdr:spPr>
        <a:xfrm>
          <a:off x="16268700" y="13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53239</xdr:rowOff>
    </xdr:from>
    <xdr:ext cx="534377" cy="259045"/>
    <xdr:sp macro="" textlink="">
      <xdr:nvSpPr>
        <xdr:cNvPr id="656" name="公債費該当値テキスト"/>
        <xdr:cNvSpPr txBox="1"/>
      </xdr:nvSpPr>
      <xdr:spPr>
        <a:xfrm>
          <a:off x="16370300" y="132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125619</xdr:rowOff>
    </xdr:from>
    <xdr:to>
      <xdr:col>81</xdr:col>
      <xdr:colOff>101600</xdr:colOff>
      <xdr:row>78</xdr:row>
      <xdr:rowOff>55769</xdr:rowOff>
    </xdr:to>
    <xdr:sp macro="" textlink="">
      <xdr:nvSpPr>
        <xdr:cNvPr id="657" name="楕円 656"/>
        <xdr:cNvSpPr/>
      </xdr:nvSpPr>
      <xdr:spPr>
        <a:xfrm>
          <a:off x="15430500" y="133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46896</xdr:rowOff>
    </xdr:from>
    <xdr:ext cx="534377" cy="259045"/>
    <xdr:sp macro="" textlink="">
      <xdr:nvSpPr>
        <xdr:cNvPr id="658" name="テキスト ボックス 657"/>
        <xdr:cNvSpPr txBox="1"/>
      </xdr:nvSpPr>
      <xdr:spPr>
        <a:xfrm>
          <a:off x="15214111" y="134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167939</xdr:rowOff>
    </xdr:from>
    <xdr:to>
      <xdr:col>76</xdr:col>
      <xdr:colOff>165100</xdr:colOff>
      <xdr:row>78</xdr:row>
      <xdr:rowOff>98089</xdr:rowOff>
    </xdr:to>
    <xdr:sp macro="" textlink="">
      <xdr:nvSpPr>
        <xdr:cNvPr id="659" name="楕円 658"/>
        <xdr:cNvSpPr/>
      </xdr:nvSpPr>
      <xdr:spPr>
        <a:xfrm>
          <a:off x="14541500" y="13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89216</xdr:rowOff>
    </xdr:from>
    <xdr:ext cx="534377" cy="259045"/>
    <xdr:sp macro="" textlink="">
      <xdr:nvSpPr>
        <xdr:cNvPr id="660" name="テキスト ボックス 659"/>
        <xdr:cNvSpPr txBox="1"/>
      </xdr:nvSpPr>
      <xdr:spPr>
        <a:xfrm>
          <a:off x="14325111" y="134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918</xdr:rowOff>
    </xdr:from>
    <xdr:to>
      <xdr:col>72</xdr:col>
      <xdr:colOff>38100</xdr:colOff>
      <xdr:row>78</xdr:row>
      <xdr:rowOff>102518</xdr:rowOff>
    </xdr:to>
    <xdr:sp macro="" textlink="">
      <xdr:nvSpPr>
        <xdr:cNvPr id="661" name="楕円 660"/>
        <xdr:cNvSpPr/>
      </xdr:nvSpPr>
      <xdr:spPr>
        <a:xfrm>
          <a:off x="13652500" y="133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93645</xdr:rowOff>
    </xdr:from>
    <xdr:ext cx="534377" cy="259045"/>
    <xdr:sp macro="" textlink="">
      <xdr:nvSpPr>
        <xdr:cNvPr id="662" name="テキスト ボックス 661"/>
        <xdr:cNvSpPr txBox="1"/>
      </xdr:nvSpPr>
      <xdr:spPr>
        <a:xfrm>
          <a:off x="13436111" y="13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28178</xdr:rowOff>
    </xdr:from>
    <xdr:to>
      <xdr:col>67</xdr:col>
      <xdr:colOff>101600</xdr:colOff>
      <xdr:row>78</xdr:row>
      <xdr:rowOff>129778</xdr:rowOff>
    </xdr:to>
    <xdr:sp macro="" textlink="">
      <xdr:nvSpPr>
        <xdr:cNvPr id="663" name="楕円 662"/>
        <xdr:cNvSpPr/>
      </xdr:nvSpPr>
      <xdr:spPr>
        <a:xfrm>
          <a:off x="12763500" y="134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120905</xdr:rowOff>
    </xdr:from>
    <xdr:ext cx="534377" cy="259045"/>
    <xdr:sp macro="" textlink="">
      <xdr:nvSpPr>
        <xdr:cNvPr id="664" name="テキスト ボックス 663"/>
        <xdr:cNvSpPr txBox="1"/>
      </xdr:nvSpPr>
      <xdr:spPr>
        <a:xfrm>
          <a:off x="12547111" y="134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110668</xdr:rowOff>
    </xdr:from>
    <xdr:to>
      <xdr:col>85</xdr:col>
      <xdr:colOff>127000</xdr:colOff>
      <xdr:row>98</xdr:row>
      <xdr:rowOff>131425</xdr:rowOff>
    </xdr:to>
    <xdr:cxnSp macro="">
      <xdr:nvCxnSpPr>
        <xdr:cNvPr id="691" name="直線コネクタ 690"/>
        <xdr:cNvCxnSpPr/>
      </xdr:nvCxnSpPr>
      <xdr:spPr>
        <a:xfrm>
          <a:off x="15481300" y="16912768"/>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53609</xdr:rowOff>
    </xdr:from>
    <xdr:to>
      <xdr:col>81</xdr:col>
      <xdr:colOff>50800</xdr:colOff>
      <xdr:row>98</xdr:row>
      <xdr:rowOff>110668</xdr:rowOff>
    </xdr:to>
    <xdr:cxnSp macro="">
      <xdr:nvCxnSpPr>
        <xdr:cNvPr id="694" name="直線コネクタ 693"/>
        <xdr:cNvCxnSpPr/>
      </xdr:nvCxnSpPr>
      <xdr:spPr>
        <a:xfrm>
          <a:off x="14592300" y="16684259"/>
          <a:ext cx="8890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53609</xdr:rowOff>
    </xdr:from>
    <xdr:to>
      <xdr:col>76</xdr:col>
      <xdr:colOff>114300</xdr:colOff>
      <xdr:row>98</xdr:row>
      <xdr:rowOff>76972</xdr:rowOff>
    </xdr:to>
    <xdr:cxnSp macro="">
      <xdr:nvCxnSpPr>
        <xdr:cNvPr id="697" name="直線コネクタ 696"/>
        <xdr:cNvCxnSpPr/>
      </xdr:nvCxnSpPr>
      <xdr:spPr>
        <a:xfrm flipV="1">
          <a:off x="13703300" y="16684259"/>
          <a:ext cx="8890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66548</xdr:rowOff>
    </xdr:from>
    <xdr:to>
      <xdr:col>71</xdr:col>
      <xdr:colOff>177800</xdr:colOff>
      <xdr:row>98</xdr:row>
      <xdr:rowOff>76972</xdr:rowOff>
    </xdr:to>
    <xdr:cxnSp macro="">
      <xdr:nvCxnSpPr>
        <xdr:cNvPr id="700" name="直線コネクタ 699"/>
        <xdr:cNvCxnSpPr/>
      </xdr:nvCxnSpPr>
      <xdr:spPr>
        <a:xfrm>
          <a:off x="12814300" y="168686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80625</xdr:rowOff>
    </xdr:from>
    <xdr:to>
      <xdr:col>85</xdr:col>
      <xdr:colOff>177800</xdr:colOff>
      <xdr:row>99</xdr:row>
      <xdr:rowOff>10775</xdr:rowOff>
    </xdr:to>
    <xdr:sp macro="" textlink="">
      <xdr:nvSpPr>
        <xdr:cNvPr id="710" name="楕円 709"/>
        <xdr:cNvSpPr/>
      </xdr:nvSpPr>
      <xdr:spPr>
        <a:xfrm>
          <a:off x="162687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167002</xdr:rowOff>
    </xdr:from>
    <xdr:ext cx="378565" cy="259045"/>
    <xdr:sp macro="" textlink="">
      <xdr:nvSpPr>
        <xdr:cNvPr id="711" name="積立金該当値テキスト"/>
        <xdr:cNvSpPr txBox="1"/>
      </xdr:nvSpPr>
      <xdr:spPr>
        <a:xfrm>
          <a:off x="16370300" y="1679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59868</xdr:rowOff>
    </xdr:from>
    <xdr:to>
      <xdr:col>81</xdr:col>
      <xdr:colOff>101600</xdr:colOff>
      <xdr:row>98</xdr:row>
      <xdr:rowOff>161468</xdr:rowOff>
    </xdr:to>
    <xdr:sp macro="" textlink="">
      <xdr:nvSpPr>
        <xdr:cNvPr id="712" name="楕円 711"/>
        <xdr:cNvSpPr/>
      </xdr:nvSpPr>
      <xdr:spPr>
        <a:xfrm>
          <a:off x="15430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152595</xdr:rowOff>
    </xdr:from>
    <xdr:ext cx="378565" cy="259045"/>
    <xdr:sp macro="" textlink="">
      <xdr:nvSpPr>
        <xdr:cNvPr id="713" name="テキスト ボックス 712"/>
        <xdr:cNvSpPr txBox="1"/>
      </xdr:nvSpPr>
      <xdr:spPr>
        <a:xfrm>
          <a:off x="15292017" y="1695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2809</xdr:rowOff>
    </xdr:from>
    <xdr:to>
      <xdr:col>76</xdr:col>
      <xdr:colOff>165100</xdr:colOff>
      <xdr:row>97</xdr:row>
      <xdr:rowOff>104409</xdr:rowOff>
    </xdr:to>
    <xdr:sp macro="" textlink="">
      <xdr:nvSpPr>
        <xdr:cNvPr id="714" name="楕円 713"/>
        <xdr:cNvSpPr/>
      </xdr:nvSpPr>
      <xdr:spPr>
        <a:xfrm>
          <a:off x="14541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95536</xdr:rowOff>
    </xdr:from>
    <xdr:ext cx="469744" cy="259045"/>
    <xdr:sp macro="" textlink="">
      <xdr:nvSpPr>
        <xdr:cNvPr id="715" name="テキスト ボックス 714"/>
        <xdr:cNvSpPr txBox="1"/>
      </xdr:nvSpPr>
      <xdr:spPr>
        <a:xfrm>
          <a:off x="14357428" y="1672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26172</xdr:rowOff>
    </xdr:from>
    <xdr:to>
      <xdr:col>72</xdr:col>
      <xdr:colOff>38100</xdr:colOff>
      <xdr:row>98</xdr:row>
      <xdr:rowOff>127772</xdr:rowOff>
    </xdr:to>
    <xdr:sp macro="" textlink="">
      <xdr:nvSpPr>
        <xdr:cNvPr id="716" name="楕円 715"/>
        <xdr:cNvSpPr/>
      </xdr:nvSpPr>
      <xdr:spPr>
        <a:xfrm>
          <a:off x="136525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118899</xdr:rowOff>
    </xdr:from>
    <xdr:ext cx="469744" cy="259045"/>
    <xdr:sp macro="" textlink="">
      <xdr:nvSpPr>
        <xdr:cNvPr id="717" name="テキスト ボックス 716"/>
        <xdr:cNvSpPr txBox="1"/>
      </xdr:nvSpPr>
      <xdr:spPr>
        <a:xfrm>
          <a:off x="13468428" y="169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15748</xdr:rowOff>
    </xdr:from>
    <xdr:to>
      <xdr:col>67</xdr:col>
      <xdr:colOff>101600</xdr:colOff>
      <xdr:row>98</xdr:row>
      <xdr:rowOff>117348</xdr:rowOff>
    </xdr:to>
    <xdr:sp macro="" textlink="">
      <xdr:nvSpPr>
        <xdr:cNvPr id="718" name="楕円 717"/>
        <xdr:cNvSpPr/>
      </xdr:nvSpPr>
      <xdr:spPr>
        <a:xfrm>
          <a:off x="12763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108475</xdr:rowOff>
    </xdr:from>
    <xdr:ext cx="469744" cy="259045"/>
    <xdr:sp macro="" textlink="">
      <xdr:nvSpPr>
        <xdr:cNvPr id="719" name="テキスト ボックス 718"/>
        <xdr:cNvSpPr txBox="1"/>
      </xdr:nvSpPr>
      <xdr:spPr>
        <a:xfrm>
          <a:off x="12579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41910</xdr:rowOff>
    </xdr:from>
    <xdr:to>
      <xdr:col>116</xdr:col>
      <xdr:colOff>63500</xdr:colOff>
      <xdr:row>37</xdr:row>
      <xdr:rowOff>55118</xdr:rowOff>
    </xdr:to>
    <xdr:cxnSp macro="">
      <xdr:nvCxnSpPr>
        <xdr:cNvPr id="748" name="直線コネクタ 747"/>
        <xdr:cNvCxnSpPr/>
      </xdr:nvCxnSpPr>
      <xdr:spPr>
        <a:xfrm>
          <a:off x="21323300" y="6385560"/>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39</xdr:row>
      <xdr:rowOff>22860</xdr:rowOff>
    </xdr:to>
    <xdr:cxnSp macro="">
      <xdr:nvCxnSpPr>
        <xdr:cNvPr id="751" name="直線コネクタ 750"/>
        <xdr:cNvCxnSpPr/>
      </xdr:nvCxnSpPr>
      <xdr:spPr>
        <a:xfrm flipV="1">
          <a:off x="20434300" y="638556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25273</xdr:rowOff>
    </xdr:from>
    <xdr:to>
      <xdr:col>107</xdr:col>
      <xdr:colOff>50800</xdr:colOff>
      <xdr:row>39</xdr:row>
      <xdr:rowOff>22860</xdr:rowOff>
    </xdr:to>
    <xdr:cxnSp macro="">
      <xdr:nvCxnSpPr>
        <xdr:cNvPr id="754" name="直線コネクタ 753"/>
        <xdr:cNvCxnSpPr/>
      </xdr:nvCxnSpPr>
      <xdr:spPr>
        <a:xfrm>
          <a:off x="19545300" y="6540373"/>
          <a:ext cx="889000" cy="1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25273</xdr:rowOff>
    </xdr:from>
    <xdr:to>
      <xdr:col>102</xdr:col>
      <xdr:colOff>114300</xdr:colOff>
      <xdr:row>38</xdr:row>
      <xdr:rowOff>27305</xdr:rowOff>
    </xdr:to>
    <xdr:cxnSp macro="">
      <xdr:nvCxnSpPr>
        <xdr:cNvPr id="757" name="直線コネクタ 756"/>
        <xdr:cNvCxnSpPr/>
      </xdr:nvCxnSpPr>
      <xdr:spPr>
        <a:xfrm flipV="1">
          <a:off x="18656300" y="654037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4318</xdr:rowOff>
    </xdr:from>
    <xdr:to>
      <xdr:col>116</xdr:col>
      <xdr:colOff>114300</xdr:colOff>
      <xdr:row>37</xdr:row>
      <xdr:rowOff>105918</xdr:rowOff>
    </xdr:to>
    <xdr:sp macro="" textlink="">
      <xdr:nvSpPr>
        <xdr:cNvPr id="767" name="楕円 766"/>
        <xdr:cNvSpPr/>
      </xdr:nvSpPr>
      <xdr:spPr>
        <a:xfrm>
          <a:off x="22110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27195</xdr:rowOff>
    </xdr:from>
    <xdr:ext cx="469744" cy="259045"/>
    <xdr:sp macro="" textlink="">
      <xdr:nvSpPr>
        <xdr:cNvPr id="768" name="投資及び出資金該当値テキスト"/>
        <xdr:cNvSpPr txBox="1"/>
      </xdr:nvSpPr>
      <xdr:spPr>
        <a:xfrm>
          <a:off x="22212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769" name="楕円 768"/>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109237</xdr:rowOff>
    </xdr:from>
    <xdr:ext cx="469744" cy="259045"/>
    <xdr:sp macro="" textlink="">
      <xdr:nvSpPr>
        <xdr:cNvPr id="770" name="テキスト ボックス 769"/>
        <xdr:cNvSpPr txBox="1"/>
      </xdr:nvSpPr>
      <xdr:spPr>
        <a:xfrm>
          <a:off x="21088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143510</xdr:rowOff>
    </xdr:from>
    <xdr:to>
      <xdr:col>107</xdr:col>
      <xdr:colOff>101600</xdr:colOff>
      <xdr:row>39</xdr:row>
      <xdr:rowOff>73660</xdr:rowOff>
    </xdr:to>
    <xdr:sp macro="" textlink="">
      <xdr:nvSpPr>
        <xdr:cNvPr id="771" name="楕円 770"/>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64787</xdr:rowOff>
    </xdr:from>
    <xdr:ext cx="378565" cy="259045"/>
    <xdr:sp macro="" textlink="">
      <xdr:nvSpPr>
        <xdr:cNvPr id="772" name="テキスト ボックス 771"/>
        <xdr:cNvSpPr txBox="1"/>
      </xdr:nvSpPr>
      <xdr:spPr>
        <a:xfrm>
          <a:off x="20245017" y="67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145923</xdr:rowOff>
    </xdr:from>
    <xdr:to>
      <xdr:col>102</xdr:col>
      <xdr:colOff>165100</xdr:colOff>
      <xdr:row>38</xdr:row>
      <xdr:rowOff>76073</xdr:rowOff>
    </xdr:to>
    <xdr:sp macro="" textlink="">
      <xdr:nvSpPr>
        <xdr:cNvPr id="773" name="楕円 772"/>
        <xdr:cNvSpPr/>
      </xdr:nvSpPr>
      <xdr:spPr>
        <a:xfrm>
          <a:off x="194945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67200</xdr:rowOff>
    </xdr:from>
    <xdr:ext cx="469744" cy="259045"/>
    <xdr:sp macro="" textlink="">
      <xdr:nvSpPr>
        <xdr:cNvPr id="774" name="テキスト ボックス 773"/>
        <xdr:cNvSpPr txBox="1"/>
      </xdr:nvSpPr>
      <xdr:spPr>
        <a:xfrm>
          <a:off x="19310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75" name="楕円 774"/>
        <xdr:cNvSpPr/>
      </xdr:nvSpPr>
      <xdr:spPr>
        <a:xfrm>
          <a:off x="18605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69232</xdr:rowOff>
    </xdr:from>
    <xdr:ext cx="469744" cy="259045"/>
    <xdr:sp macro="" textlink="">
      <xdr:nvSpPr>
        <xdr:cNvPr id="776" name="テキスト ボックス 775"/>
        <xdr:cNvSpPr txBox="1"/>
      </xdr:nvSpPr>
      <xdr:spPr>
        <a:xfrm>
          <a:off x="18421428"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14846</xdr:rowOff>
    </xdr:from>
    <xdr:to>
      <xdr:col>116</xdr:col>
      <xdr:colOff>63500</xdr:colOff>
      <xdr:row>58</xdr:row>
      <xdr:rowOff>30734</xdr:rowOff>
    </xdr:to>
    <xdr:cxnSp macro="">
      <xdr:nvCxnSpPr>
        <xdr:cNvPr id="805" name="直線コネクタ 804"/>
        <xdr:cNvCxnSpPr/>
      </xdr:nvCxnSpPr>
      <xdr:spPr>
        <a:xfrm>
          <a:off x="21323300" y="9958946"/>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13932</xdr:rowOff>
    </xdr:from>
    <xdr:to>
      <xdr:col>111</xdr:col>
      <xdr:colOff>177800</xdr:colOff>
      <xdr:row>58</xdr:row>
      <xdr:rowOff>14846</xdr:rowOff>
    </xdr:to>
    <xdr:cxnSp macro="">
      <xdr:nvCxnSpPr>
        <xdr:cNvPr id="808" name="直線コネクタ 807"/>
        <xdr:cNvCxnSpPr/>
      </xdr:nvCxnSpPr>
      <xdr:spPr>
        <a:xfrm>
          <a:off x="20434300" y="99580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13627</xdr:rowOff>
    </xdr:from>
    <xdr:to>
      <xdr:col>107</xdr:col>
      <xdr:colOff>50800</xdr:colOff>
      <xdr:row>58</xdr:row>
      <xdr:rowOff>13932</xdr:rowOff>
    </xdr:to>
    <xdr:cxnSp macro="">
      <xdr:nvCxnSpPr>
        <xdr:cNvPr id="811" name="直線コネクタ 810"/>
        <xdr:cNvCxnSpPr/>
      </xdr:nvCxnSpPr>
      <xdr:spPr>
        <a:xfrm>
          <a:off x="19545300" y="995772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13627</xdr:rowOff>
    </xdr:from>
    <xdr:to>
      <xdr:col>102</xdr:col>
      <xdr:colOff>114300</xdr:colOff>
      <xdr:row>58</xdr:row>
      <xdr:rowOff>14580</xdr:rowOff>
    </xdr:to>
    <xdr:cxnSp macro="">
      <xdr:nvCxnSpPr>
        <xdr:cNvPr id="814" name="直線コネクタ 813"/>
        <xdr:cNvCxnSpPr/>
      </xdr:nvCxnSpPr>
      <xdr:spPr>
        <a:xfrm flipV="1">
          <a:off x="18656300" y="995772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151384</xdr:rowOff>
    </xdr:from>
    <xdr:to>
      <xdr:col>116</xdr:col>
      <xdr:colOff>114300</xdr:colOff>
      <xdr:row>58</xdr:row>
      <xdr:rowOff>81534</xdr:rowOff>
    </xdr:to>
    <xdr:sp macro="" textlink="">
      <xdr:nvSpPr>
        <xdr:cNvPr id="824" name="楕円 823"/>
        <xdr:cNvSpPr/>
      </xdr:nvSpPr>
      <xdr:spPr>
        <a:xfrm>
          <a:off x="22110700" y="99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129811</xdr:rowOff>
    </xdr:from>
    <xdr:ext cx="469744" cy="259045"/>
    <xdr:sp macro="" textlink="">
      <xdr:nvSpPr>
        <xdr:cNvPr id="825" name="貸付金該当値テキスト"/>
        <xdr:cNvSpPr txBox="1"/>
      </xdr:nvSpPr>
      <xdr:spPr>
        <a:xfrm>
          <a:off x="22212300" y="990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135496</xdr:rowOff>
    </xdr:from>
    <xdr:to>
      <xdr:col>112</xdr:col>
      <xdr:colOff>38100</xdr:colOff>
      <xdr:row>58</xdr:row>
      <xdr:rowOff>65646</xdr:rowOff>
    </xdr:to>
    <xdr:sp macro="" textlink="">
      <xdr:nvSpPr>
        <xdr:cNvPr id="826" name="楕円 825"/>
        <xdr:cNvSpPr/>
      </xdr:nvSpPr>
      <xdr:spPr>
        <a:xfrm>
          <a:off x="212725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56773</xdr:rowOff>
    </xdr:from>
    <xdr:ext cx="469744" cy="259045"/>
    <xdr:sp macro="" textlink="">
      <xdr:nvSpPr>
        <xdr:cNvPr id="827" name="テキスト ボックス 826"/>
        <xdr:cNvSpPr txBox="1"/>
      </xdr:nvSpPr>
      <xdr:spPr>
        <a:xfrm>
          <a:off x="21088428" y="100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134582</xdr:rowOff>
    </xdr:from>
    <xdr:to>
      <xdr:col>107</xdr:col>
      <xdr:colOff>101600</xdr:colOff>
      <xdr:row>58</xdr:row>
      <xdr:rowOff>64732</xdr:rowOff>
    </xdr:to>
    <xdr:sp macro="" textlink="">
      <xdr:nvSpPr>
        <xdr:cNvPr id="828" name="楕円 827"/>
        <xdr:cNvSpPr/>
      </xdr:nvSpPr>
      <xdr:spPr>
        <a:xfrm>
          <a:off x="203835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55859</xdr:rowOff>
    </xdr:from>
    <xdr:ext cx="469744" cy="259045"/>
    <xdr:sp macro="" textlink="">
      <xdr:nvSpPr>
        <xdr:cNvPr id="829" name="テキスト ボックス 828"/>
        <xdr:cNvSpPr txBox="1"/>
      </xdr:nvSpPr>
      <xdr:spPr>
        <a:xfrm>
          <a:off x="20199428" y="99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134277</xdr:rowOff>
    </xdr:from>
    <xdr:to>
      <xdr:col>102</xdr:col>
      <xdr:colOff>165100</xdr:colOff>
      <xdr:row>58</xdr:row>
      <xdr:rowOff>64427</xdr:rowOff>
    </xdr:to>
    <xdr:sp macro="" textlink="">
      <xdr:nvSpPr>
        <xdr:cNvPr id="830" name="楕円 829"/>
        <xdr:cNvSpPr/>
      </xdr:nvSpPr>
      <xdr:spPr>
        <a:xfrm>
          <a:off x="19494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55554</xdr:rowOff>
    </xdr:from>
    <xdr:ext cx="469744" cy="259045"/>
    <xdr:sp macro="" textlink="">
      <xdr:nvSpPr>
        <xdr:cNvPr id="831" name="テキスト ボックス 830"/>
        <xdr:cNvSpPr txBox="1"/>
      </xdr:nvSpPr>
      <xdr:spPr>
        <a:xfrm>
          <a:off x="19310428" y="99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135230</xdr:rowOff>
    </xdr:from>
    <xdr:to>
      <xdr:col>98</xdr:col>
      <xdr:colOff>38100</xdr:colOff>
      <xdr:row>58</xdr:row>
      <xdr:rowOff>65380</xdr:rowOff>
    </xdr:to>
    <xdr:sp macro="" textlink="">
      <xdr:nvSpPr>
        <xdr:cNvPr id="832" name="楕円 831"/>
        <xdr:cNvSpPr/>
      </xdr:nvSpPr>
      <xdr:spPr>
        <a:xfrm>
          <a:off x="18605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56507</xdr:rowOff>
    </xdr:from>
    <xdr:ext cx="469744" cy="259045"/>
    <xdr:sp macro="" textlink="">
      <xdr:nvSpPr>
        <xdr:cNvPr id="833" name="テキスト ボックス 832"/>
        <xdr:cNvSpPr txBox="1"/>
      </xdr:nvSpPr>
      <xdr:spPr>
        <a:xfrm>
          <a:off x="18421428" y="100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147701</xdr:rowOff>
    </xdr:from>
    <xdr:to>
      <xdr:col>116</xdr:col>
      <xdr:colOff>63500</xdr:colOff>
      <xdr:row>77</xdr:row>
      <xdr:rowOff>76653</xdr:rowOff>
    </xdr:to>
    <xdr:cxnSp macro="">
      <xdr:nvCxnSpPr>
        <xdr:cNvPr id="861" name="直線コネクタ 860"/>
        <xdr:cNvCxnSpPr/>
      </xdr:nvCxnSpPr>
      <xdr:spPr>
        <a:xfrm flipV="1">
          <a:off x="21323300" y="13177901"/>
          <a:ext cx="8382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105227</xdr:rowOff>
    </xdr:from>
    <xdr:to>
      <xdr:col>111</xdr:col>
      <xdr:colOff>177800</xdr:colOff>
      <xdr:row>77</xdr:row>
      <xdr:rowOff>76653</xdr:rowOff>
    </xdr:to>
    <xdr:cxnSp macro="">
      <xdr:nvCxnSpPr>
        <xdr:cNvPr id="864" name="直線コネクタ 863"/>
        <xdr:cNvCxnSpPr/>
      </xdr:nvCxnSpPr>
      <xdr:spPr>
        <a:xfrm>
          <a:off x="20434300" y="12792527"/>
          <a:ext cx="889000" cy="4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105227</xdr:rowOff>
    </xdr:from>
    <xdr:to>
      <xdr:col>107</xdr:col>
      <xdr:colOff>50800</xdr:colOff>
      <xdr:row>74</xdr:row>
      <xdr:rowOff>122144</xdr:rowOff>
    </xdr:to>
    <xdr:cxnSp macro="">
      <xdr:nvCxnSpPr>
        <xdr:cNvPr id="867" name="直線コネクタ 866"/>
        <xdr:cNvCxnSpPr/>
      </xdr:nvCxnSpPr>
      <xdr:spPr>
        <a:xfrm flipV="1">
          <a:off x="19545300" y="1279252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78024</xdr:rowOff>
    </xdr:from>
    <xdr:to>
      <xdr:col>102</xdr:col>
      <xdr:colOff>114300</xdr:colOff>
      <xdr:row>74</xdr:row>
      <xdr:rowOff>122144</xdr:rowOff>
    </xdr:to>
    <xdr:cxnSp macro="">
      <xdr:nvCxnSpPr>
        <xdr:cNvPr id="870" name="直線コネクタ 869"/>
        <xdr:cNvCxnSpPr/>
      </xdr:nvCxnSpPr>
      <xdr:spPr>
        <a:xfrm>
          <a:off x="18656300" y="1276532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96901</xdr:rowOff>
    </xdr:from>
    <xdr:to>
      <xdr:col>116</xdr:col>
      <xdr:colOff>114300</xdr:colOff>
      <xdr:row>77</xdr:row>
      <xdr:rowOff>27051</xdr:rowOff>
    </xdr:to>
    <xdr:sp macro="" textlink="">
      <xdr:nvSpPr>
        <xdr:cNvPr id="880" name="楕円 879"/>
        <xdr:cNvSpPr/>
      </xdr:nvSpPr>
      <xdr:spPr>
        <a:xfrm>
          <a:off x="22110700" y="131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75328</xdr:rowOff>
    </xdr:from>
    <xdr:ext cx="534377" cy="259045"/>
    <xdr:sp macro="" textlink="">
      <xdr:nvSpPr>
        <xdr:cNvPr id="881" name="繰出金該当値テキスト"/>
        <xdr:cNvSpPr txBox="1"/>
      </xdr:nvSpPr>
      <xdr:spPr>
        <a:xfrm>
          <a:off x="22212300" y="131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25853</xdr:rowOff>
    </xdr:from>
    <xdr:to>
      <xdr:col>112</xdr:col>
      <xdr:colOff>38100</xdr:colOff>
      <xdr:row>77</xdr:row>
      <xdr:rowOff>127453</xdr:rowOff>
    </xdr:to>
    <xdr:sp macro="" textlink="">
      <xdr:nvSpPr>
        <xdr:cNvPr id="882" name="楕円 881"/>
        <xdr:cNvSpPr/>
      </xdr:nvSpPr>
      <xdr:spPr>
        <a:xfrm>
          <a:off x="212725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118580</xdr:rowOff>
    </xdr:from>
    <xdr:ext cx="534377" cy="259045"/>
    <xdr:sp macro="" textlink="">
      <xdr:nvSpPr>
        <xdr:cNvPr id="883" name="テキスト ボックス 882"/>
        <xdr:cNvSpPr txBox="1"/>
      </xdr:nvSpPr>
      <xdr:spPr>
        <a:xfrm>
          <a:off x="21056111" y="133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54427</xdr:rowOff>
    </xdr:from>
    <xdr:to>
      <xdr:col>107</xdr:col>
      <xdr:colOff>101600</xdr:colOff>
      <xdr:row>74</xdr:row>
      <xdr:rowOff>156027</xdr:rowOff>
    </xdr:to>
    <xdr:sp macro="" textlink="">
      <xdr:nvSpPr>
        <xdr:cNvPr id="884" name="楕円 883"/>
        <xdr:cNvSpPr/>
      </xdr:nvSpPr>
      <xdr:spPr>
        <a:xfrm>
          <a:off x="20383500" y="127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147154</xdr:rowOff>
    </xdr:from>
    <xdr:ext cx="534377" cy="259045"/>
    <xdr:sp macro="" textlink="">
      <xdr:nvSpPr>
        <xdr:cNvPr id="885" name="テキスト ボックス 884"/>
        <xdr:cNvSpPr txBox="1"/>
      </xdr:nvSpPr>
      <xdr:spPr>
        <a:xfrm>
          <a:off x="20167111" y="128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71344</xdr:rowOff>
    </xdr:from>
    <xdr:to>
      <xdr:col>102</xdr:col>
      <xdr:colOff>165100</xdr:colOff>
      <xdr:row>75</xdr:row>
      <xdr:rowOff>1494</xdr:rowOff>
    </xdr:to>
    <xdr:sp macro="" textlink="">
      <xdr:nvSpPr>
        <xdr:cNvPr id="886" name="楕円 885"/>
        <xdr:cNvSpPr/>
      </xdr:nvSpPr>
      <xdr:spPr>
        <a:xfrm>
          <a:off x="19494500" y="127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164071</xdr:rowOff>
    </xdr:from>
    <xdr:ext cx="534377" cy="259045"/>
    <xdr:sp macro="" textlink="">
      <xdr:nvSpPr>
        <xdr:cNvPr id="887" name="テキスト ボックス 886"/>
        <xdr:cNvSpPr txBox="1"/>
      </xdr:nvSpPr>
      <xdr:spPr>
        <a:xfrm>
          <a:off x="19278111" y="128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27224</xdr:rowOff>
    </xdr:from>
    <xdr:to>
      <xdr:col>98</xdr:col>
      <xdr:colOff>38100</xdr:colOff>
      <xdr:row>74</xdr:row>
      <xdr:rowOff>128824</xdr:rowOff>
    </xdr:to>
    <xdr:sp macro="" textlink="">
      <xdr:nvSpPr>
        <xdr:cNvPr id="888" name="楕円 887"/>
        <xdr:cNvSpPr/>
      </xdr:nvSpPr>
      <xdr:spPr>
        <a:xfrm>
          <a:off x="18605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145351</xdr:rowOff>
    </xdr:from>
    <xdr:ext cx="534377" cy="259045"/>
    <xdr:sp macro="" textlink="">
      <xdr:nvSpPr>
        <xdr:cNvPr id="889" name="テキスト ボックス 888"/>
        <xdr:cNvSpPr txBox="1"/>
      </xdr:nvSpPr>
      <xdr:spPr>
        <a:xfrm>
          <a:off x="18389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普通建設事業</a:t>
          </a:r>
          <a:r>
            <a:rPr kumimoji="1" lang="ja-JP" altLang="en-US" sz="1100">
              <a:solidFill>
                <a:schemeClr val="tx1"/>
              </a:solidFill>
              <a:effectLst/>
              <a:latin typeface="+mn-lt"/>
              <a:ea typeface="+mn-ea"/>
              <a:cs typeface="+mn-cs"/>
            </a:rPr>
            <a:t>（新規整備）については行財政改革のもと</a:t>
          </a:r>
          <a:r>
            <a:rPr kumimoji="1" lang="ja-JP" altLang="ja-JP" sz="1100">
              <a:solidFill>
                <a:schemeClr val="tx1"/>
              </a:solidFill>
              <a:effectLst/>
              <a:latin typeface="+mn-lt"/>
              <a:ea typeface="+mn-ea"/>
              <a:cs typeface="+mn-cs"/>
            </a:rPr>
            <a:t>精査・見直しを</a:t>
          </a:r>
          <a:r>
            <a:rPr kumimoji="1" lang="ja-JP" altLang="en-US" sz="1100">
              <a:solidFill>
                <a:schemeClr val="tx1"/>
              </a:solidFill>
              <a:effectLst/>
              <a:latin typeface="+mn-lt"/>
              <a:ea typeface="+mn-ea"/>
              <a:cs typeface="+mn-cs"/>
            </a:rPr>
            <a:t>進めており、類似団体の平均と比べても抑制できていると考えられる。</a:t>
          </a:r>
          <a:endParaRPr kumimoji="1" lang="en-US" altLang="ja-JP" sz="1100" b="0" i="0" baseline="0">
            <a:solidFill>
              <a:schemeClr val="tx1"/>
            </a:solidFill>
            <a:effectLst/>
            <a:latin typeface="+mn-lt"/>
            <a:ea typeface="+mn-ea"/>
            <a:cs typeface="+mn-cs"/>
          </a:endParaRPr>
        </a:p>
        <a:p>
          <a:r>
            <a:rPr kumimoji="1" lang="ja-JP" altLang="ja-JP" sz="1100" b="0" i="0" baseline="0">
              <a:solidFill>
                <a:schemeClr val="tx1"/>
              </a:solidFill>
              <a:effectLst/>
              <a:latin typeface="+mn-lt"/>
              <a:ea typeface="+mn-ea"/>
              <a:cs typeface="+mn-cs"/>
            </a:rPr>
            <a:t>物件費については、住民１人当たりのコストで見てみると、類似団体の平均となっているが、本市の経常収支比率を悪化させる要因となっていることから、事務事業の見直しをする必要がある。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642,938
624,083
85.62
212,013,166
208,443,725
2,671,205
115,941,016
187,730,368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166370</xdr:rowOff>
    </xdr:from>
    <xdr:to>
      <xdr:col>24</xdr:col>
      <xdr:colOff>63500</xdr:colOff>
      <xdr:row>37</xdr:row>
      <xdr:rowOff>21590</xdr:rowOff>
    </xdr:to>
    <xdr:cxnSp macro="">
      <xdr:nvCxnSpPr>
        <xdr:cNvPr id="61" name="直線コネクタ 60"/>
        <xdr:cNvCxnSpPr/>
      </xdr:nvCxnSpPr>
      <xdr:spPr>
        <a:xfrm>
          <a:off x="3797300" y="6338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166370</xdr:rowOff>
    </xdr:from>
    <xdr:to>
      <xdr:col>19</xdr:col>
      <xdr:colOff>177800</xdr:colOff>
      <xdr:row>37</xdr:row>
      <xdr:rowOff>17780</xdr:rowOff>
    </xdr:to>
    <xdr:cxnSp macro="">
      <xdr:nvCxnSpPr>
        <xdr:cNvPr id="64" name="直線コネクタ 63"/>
        <xdr:cNvCxnSpPr/>
      </xdr:nvCxnSpPr>
      <xdr:spPr>
        <a:xfrm flipV="1">
          <a:off x="2908300" y="6338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37</xdr:row>
      <xdr:rowOff>17780</xdr:rowOff>
    </xdr:to>
    <xdr:cxnSp macro="">
      <xdr:nvCxnSpPr>
        <xdr:cNvPr id="67" name="直線コネクタ 66"/>
        <xdr:cNvCxnSpPr/>
      </xdr:nvCxnSpPr>
      <xdr:spPr>
        <a:xfrm>
          <a:off x="2019300" y="6323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49022</xdr:rowOff>
    </xdr:from>
    <xdr:to>
      <xdr:col>10</xdr:col>
      <xdr:colOff>114300</xdr:colOff>
      <xdr:row>36</xdr:row>
      <xdr:rowOff>151130</xdr:rowOff>
    </xdr:to>
    <xdr:cxnSp macro="">
      <xdr:nvCxnSpPr>
        <xdr:cNvPr id="70" name="直線コネクタ 69"/>
        <xdr:cNvCxnSpPr/>
      </xdr:nvCxnSpPr>
      <xdr:spPr>
        <a:xfrm>
          <a:off x="1130300" y="6221222"/>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142240</xdr:rowOff>
    </xdr:from>
    <xdr:to>
      <xdr:col>24</xdr:col>
      <xdr:colOff>114300</xdr:colOff>
      <xdr:row>37</xdr:row>
      <xdr:rowOff>72390</xdr:rowOff>
    </xdr:to>
    <xdr:sp macro="" textlink="">
      <xdr:nvSpPr>
        <xdr:cNvPr id="80" name="楕円 79"/>
        <xdr:cNvSpPr/>
      </xdr:nvSpPr>
      <xdr:spPr>
        <a:xfrm>
          <a:off x="45847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469744" cy="259045"/>
    <xdr:sp macro="" textlink="">
      <xdr:nvSpPr>
        <xdr:cNvPr id="81" name="議会費該当値テキスト"/>
        <xdr:cNvSpPr txBox="1"/>
      </xdr:nvSpPr>
      <xdr:spPr>
        <a:xfrm>
          <a:off x="46863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115570</xdr:rowOff>
    </xdr:from>
    <xdr:to>
      <xdr:col>20</xdr:col>
      <xdr:colOff>38100</xdr:colOff>
      <xdr:row>37</xdr:row>
      <xdr:rowOff>45720</xdr:rowOff>
    </xdr:to>
    <xdr:sp macro="" textlink="">
      <xdr:nvSpPr>
        <xdr:cNvPr id="82" name="楕円 81"/>
        <xdr:cNvSpPr/>
      </xdr:nvSpPr>
      <xdr:spPr>
        <a:xfrm>
          <a:off x="3746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36847</xdr:rowOff>
    </xdr:from>
    <xdr:ext cx="469744" cy="259045"/>
    <xdr:sp macro="" textlink="">
      <xdr:nvSpPr>
        <xdr:cNvPr id="83" name="テキスト ボックス 82"/>
        <xdr:cNvSpPr txBox="1"/>
      </xdr:nvSpPr>
      <xdr:spPr>
        <a:xfrm>
          <a:off x="3562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138430</xdr:rowOff>
    </xdr:from>
    <xdr:to>
      <xdr:col>15</xdr:col>
      <xdr:colOff>101600</xdr:colOff>
      <xdr:row>37</xdr:row>
      <xdr:rowOff>68580</xdr:rowOff>
    </xdr:to>
    <xdr:sp macro="" textlink="">
      <xdr:nvSpPr>
        <xdr:cNvPr id="84" name="楕円 83"/>
        <xdr:cNvSpPr/>
      </xdr:nvSpPr>
      <xdr:spPr>
        <a:xfrm>
          <a:off x="2857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59707</xdr:rowOff>
    </xdr:from>
    <xdr:ext cx="469744" cy="259045"/>
    <xdr:sp macro="" textlink="">
      <xdr:nvSpPr>
        <xdr:cNvPr id="85" name="テキスト ボックス 84"/>
        <xdr:cNvSpPr txBox="1"/>
      </xdr:nvSpPr>
      <xdr:spPr>
        <a:xfrm>
          <a:off x="2673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6" name="楕円 85"/>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7" name="テキスト ボックス 86"/>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169672</xdr:rowOff>
    </xdr:from>
    <xdr:to>
      <xdr:col>6</xdr:col>
      <xdr:colOff>38100</xdr:colOff>
      <xdr:row>36</xdr:row>
      <xdr:rowOff>99822</xdr:rowOff>
    </xdr:to>
    <xdr:sp macro="" textlink="">
      <xdr:nvSpPr>
        <xdr:cNvPr id="88" name="楕円 87"/>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90949</xdr:rowOff>
    </xdr:from>
    <xdr:ext cx="469744" cy="259045"/>
    <xdr:sp macro="" textlink="">
      <xdr:nvSpPr>
        <xdr:cNvPr id="89" name="テキスト ボックス 88"/>
        <xdr:cNvSpPr txBox="1"/>
      </xdr:nvSpPr>
      <xdr:spPr>
        <a:xfrm>
          <a:off x="895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133604</xdr:rowOff>
    </xdr:from>
    <xdr:to>
      <xdr:col>24</xdr:col>
      <xdr:colOff>63500</xdr:colOff>
      <xdr:row>58</xdr:row>
      <xdr:rowOff>145929</xdr:rowOff>
    </xdr:to>
    <xdr:cxnSp macro="">
      <xdr:nvCxnSpPr>
        <xdr:cNvPr id="119" name="直線コネクタ 118"/>
        <xdr:cNvCxnSpPr/>
      </xdr:nvCxnSpPr>
      <xdr:spPr>
        <a:xfrm>
          <a:off x="3797300" y="10077704"/>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27743</xdr:rowOff>
    </xdr:from>
    <xdr:to>
      <xdr:col>19</xdr:col>
      <xdr:colOff>177800</xdr:colOff>
      <xdr:row>58</xdr:row>
      <xdr:rowOff>133604</xdr:rowOff>
    </xdr:to>
    <xdr:cxnSp macro="">
      <xdr:nvCxnSpPr>
        <xdr:cNvPr id="122" name="直線コネクタ 121"/>
        <xdr:cNvCxnSpPr/>
      </xdr:nvCxnSpPr>
      <xdr:spPr>
        <a:xfrm>
          <a:off x="2908300" y="9971843"/>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27743</xdr:rowOff>
    </xdr:from>
    <xdr:to>
      <xdr:col>15</xdr:col>
      <xdr:colOff>50800</xdr:colOff>
      <xdr:row>58</xdr:row>
      <xdr:rowOff>55023</xdr:rowOff>
    </xdr:to>
    <xdr:cxnSp macro="">
      <xdr:nvCxnSpPr>
        <xdr:cNvPr id="125" name="直線コネクタ 124"/>
        <xdr:cNvCxnSpPr/>
      </xdr:nvCxnSpPr>
      <xdr:spPr>
        <a:xfrm flipV="1">
          <a:off x="2019300" y="9971843"/>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25400</xdr:rowOff>
    </xdr:from>
    <xdr:to>
      <xdr:col>10</xdr:col>
      <xdr:colOff>114300</xdr:colOff>
      <xdr:row>58</xdr:row>
      <xdr:rowOff>55023</xdr:rowOff>
    </xdr:to>
    <xdr:cxnSp macro="">
      <xdr:nvCxnSpPr>
        <xdr:cNvPr id="128" name="直線コネクタ 127"/>
        <xdr:cNvCxnSpPr/>
      </xdr:nvCxnSpPr>
      <xdr:spPr>
        <a:xfrm>
          <a:off x="1130300" y="9969500"/>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95129</xdr:rowOff>
    </xdr:from>
    <xdr:to>
      <xdr:col>24</xdr:col>
      <xdr:colOff>114300</xdr:colOff>
      <xdr:row>59</xdr:row>
      <xdr:rowOff>25279</xdr:rowOff>
    </xdr:to>
    <xdr:sp macro="" textlink="">
      <xdr:nvSpPr>
        <xdr:cNvPr id="138" name="楕円 137"/>
        <xdr:cNvSpPr/>
      </xdr:nvSpPr>
      <xdr:spPr>
        <a:xfrm>
          <a:off x="45847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10056</xdr:rowOff>
    </xdr:from>
    <xdr:ext cx="534377" cy="259045"/>
    <xdr:sp macro="" textlink="">
      <xdr:nvSpPr>
        <xdr:cNvPr id="139" name="総務費該当値テキスト"/>
        <xdr:cNvSpPr txBox="1"/>
      </xdr:nvSpPr>
      <xdr:spPr>
        <a:xfrm>
          <a:off x="4686300" y="99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82804</xdr:rowOff>
    </xdr:from>
    <xdr:to>
      <xdr:col>20</xdr:col>
      <xdr:colOff>38100</xdr:colOff>
      <xdr:row>59</xdr:row>
      <xdr:rowOff>12954</xdr:rowOff>
    </xdr:to>
    <xdr:sp macro="" textlink="">
      <xdr:nvSpPr>
        <xdr:cNvPr id="140" name="楕円 139"/>
        <xdr:cNvSpPr/>
      </xdr:nvSpPr>
      <xdr:spPr>
        <a:xfrm>
          <a:off x="3746500" y="10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4081</xdr:rowOff>
    </xdr:from>
    <xdr:ext cx="534377" cy="259045"/>
    <xdr:sp macro="" textlink="">
      <xdr:nvSpPr>
        <xdr:cNvPr id="141" name="テキスト ボックス 140"/>
        <xdr:cNvSpPr txBox="1"/>
      </xdr:nvSpPr>
      <xdr:spPr>
        <a:xfrm>
          <a:off x="3530111" y="101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148393</xdr:rowOff>
    </xdr:from>
    <xdr:to>
      <xdr:col>15</xdr:col>
      <xdr:colOff>101600</xdr:colOff>
      <xdr:row>58</xdr:row>
      <xdr:rowOff>78543</xdr:rowOff>
    </xdr:to>
    <xdr:sp macro="" textlink="">
      <xdr:nvSpPr>
        <xdr:cNvPr id="142" name="楕円 141"/>
        <xdr:cNvSpPr/>
      </xdr:nvSpPr>
      <xdr:spPr>
        <a:xfrm>
          <a:off x="2857500" y="99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69670</xdr:rowOff>
    </xdr:from>
    <xdr:ext cx="534377" cy="259045"/>
    <xdr:sp macro="" textlink="">
      <xdr:nvSpPr>
        <xdr:cNvPr id="143" name="テキスト ボックス 142"/>
        <xdr:cNvSpPr txBox="1"/>
      </xdr:nvSpPr>
      <xdr:spPr>
        <a:xfrm>
          <a:off x="2641111" y="100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4223</xdr:rowOff>
    </xdr:from>
    <xdr:to>
      <xdr:col>10</xdr:col>
      <xdr:colOff>165100</xdr:colOff>
      <xdr:row>58</xdr:row>
      <xdr:rowOff>105823</xdr:rowOff>
    </xdr:to>
    <xdr:sp macro="" textlink="">
      <xdr:nvSpPr>
        <xdr:cNvPr id="144" name="楕円 143"/>
        <xdr:cNvSpPr/>
      </xdr:nvSpPr>
      <xdr:spPr>
        <a:xfrm>
          <a:off x="1968500" y="9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96950</xdr:rowOff>
    </xdr:from>
    <xdr:ext cx="534377" cy="259045"/>
    <xdr:sp macro="" textlink="">
      <xdr:nvSpPr>
        <xdr:cNvPr id="145" name="テキスト ボックス 144"/>
        <xdr:cNvSpPr txBox="1"/>
      </xdr:nvSpPr>
      <xdr:spPr>
        <a:xfrm>
          <a:off x="1752111" y="100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146050</xdr:rowOff>
    </xdr:from>
    <xdr:to>
      <xdr:col>6</xdr:col>
      <xdr:colOff>38100</xdr:colOff>
      <xdr:row>58</xdr:row>
      <xdr:rowOff>76200</xdr:rowOff>
    </xdr:to>
    <xdr:sp macro="" textlink="">
      <xdr:nvSpPr>
        <xdr:cNvPr id="146" name="楕円 145"/>
        <xdr:cNvSpPr/>
      </xdr:nvSpPr>
      <xdr:spPr>
        <a:xfrm>
          <a:off x="107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67327</xdr:rowOff>
    </xdr:from>
    <xdr:ext cx="534377" cy="259045"/>
    <xdr:sp macro="" textlink="">
      <xdr:nvSpPr>
        <xdr:cNvPr id="147" name="テキスト ボックス 146"/>
        <xdr:cNvSpPr txBox="1"/>
      </xdr:nvSpPr>
      <xdr:spPr>
        <a:xfrm>
          <a:off x="863111" y="100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77952</xdr:rowOff>
    </xdr:from>
    <xdr:to>
      <xdr:col>24</xdr:col>
      <xdr:colOff>63500</xdr:colOff>
      <xdr:row>77</xdr:row>
      <xdr:rowOff>163779</xdr:rowOff>
    </xdr:to>
    <xdr:cxnSp macro="">
      <xdr:nvCxnSpPr>
        <xdr:cNvPr id="177" name="直線コネクタ 176"/>
        <xdr:cNvCxnSpPr/>
      </xdr:nvCxnSpPr>
      <xdr:spPr>
        <a:xfrm flipV="1">
          <a:off x="3797300" y="13279602"/>
          <a:ext cx="838200" cy="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162331</xdr:rowOff>
    </xdr:from>
    <xdr:to>
      <xdr:col>19</xdr:col>
      <xdr:colOff>177800</xdr:colOff>
      <xdr:row>77</xdr:row>
      <xdr:rowOff>163779</xdr:rowOff>
    </xdr:to>
    <xdr:cxnSp macro="">
      <xdr:nvCxnSpPr>
        <xdr:cNvPr id="180" name="直線コネクタ 179"/>
        <xdr:cNvCxnSpPr/>
      </xdr:nvCxnSpPr>
      <xdr:spPr>
        <a:xfrm>
          <a:off x="2908300" y="1336398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162331</xdr:rowOff>
    </xdr:from>
    <xdr:to>
      <xdr:col>15</xdr:col>
      <xdr:colOff>50800</xdr:colOff>
      <xdr:row>78</xdr:row>
      <xdr:rowOff>17374</xdr:rowOff>
    </xdr:to>
    <xdr:cxnSp macro="">
      <xdr:nvCxnSpPr>
        <xdr:cNvPr id="183" name="直線コネクタ 182"/>
        <xdr:cNvCxnSpPr/>
      </xdr:nvCxnSpPr>
      <xdr:spPr>
        <a:xfrm flipV="1">
          <a:off x="2019300" y="13363981"/>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17374</xdr:rowOff>
    </xdr:from>
    <xdr:to>
      <xdr:col>10</xdr:col>
      <xdr:colOff>114300</xdr:colOff>
      <xdr:row>78</xdr:row>
      <xdr:rowOff>69355</xdr:rowOff>
    </xdr:to>
    <xdr:cxnSp macro="">
      <xdr:nvCxnSpPr>
        <xdr:cNvPr id="186" name="直線コネクタ 185"/>
        <xdr:cNvCxnSpPr/>
      </xdr:nvCxnSpPr>
      <xdr:spPr>
        <a:xfrm flipV="1">
          <a:off x="1130300" y="13390474"/>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27152</xdr:rowOff>
    </xdr:from>
    <xdr:to>
      <xdr:col>24</xdr:col>
      <xdr:colOff>114300</xdr:colOff>
      <xdr:row>77</xdr:row>
      <xdr:rowOff>128752</xdr:rowOff>
    </xdr:to>
    <xdr:sp macro="" textlink="">
      <xdr:nvSpPr>
        <xdr:cNvPr id="196" name="楕円 195"/>
        <xdr:cNvSpPr/>
      </xdr:nvSpPr>
      <xdr:spPr>
        <a:xfrm>
          <a:off x="4584700" y="132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5579</xdr:rowOff>
    </xdr:from>
    <xdr:ext cx="599010" cy="259045"/>
    <xdr:sp macro="" textlink="">
      <xdr:nvSpPr>
        <xdr:cNvPr id="197" name="民生費該当値テキスト"/>
        <xdr:cNvSpPr txBox="1"/>
      </xdr:nvSpPr>
      <xdr:spPr>
        <a:xfrm>
          <a:off x="4686300" y="1320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112979</xdr:rowOff>
    </xdr:from>
    <xdr:to>
      <xdr:col>20</xdr:col>
      <xdr:colOff>38100</xdr:colOff>
      <xdr:row>78</xdr:row>
      <xdr:rowOff>43129</xdr:rowOff>
    </xdr:to>
    <xdr:sp macro="" textlink="">
      <xdr:nvSpPr>
        <xdr:cNvPr id="198" name="楕円 197"/>
        <xdr:cNvSpPr/>
      </xdr:nvSpPr>
      <xdr:spPr>
        <a:xfrm>
          <a:off x="37465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34256</xdr:rowOff>
    </xdr:from>
    <xdr:ext cx="599010" cy="259045"/>
    <xdr:sp macro="" textlink="">
      <xdr:nvSpPr>
        <xdr:cNvPr id="199" name="テキスト ボックス 198"/>
        <xdr:cNvSpPr txBox="1"/>
      </xdr:nvSpPr>
      <xdr:spPr>
        <a:xfrm>
          <a:off x="3497795" y="1340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111531</xdr:rowOff>
    </xdr:from>
    <xdr:to>
      <xdr:col>15</xdr:col>
      <xdr:colOff>101600</xdr:colOff>
      <xdr:row>78</xdr:row>
      <xdr:rowOff>41681</xdr:rowOff>
    </xdr:to>
    <xdr:sp macro="" textlink="">
      <xdr:nvSpPr>
        <xdr:cNvPr id="200" name="楕円 199"/>
        <xdr:cNvSpPr/>
      </xdr:nvSpPr>
      <xdr:spPr>
        <a:xfrm>
          <a:off x="28575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32808</xdr:rowOff>
    </xdr:from>
    <xdr:ext cx="599010" cy="259045"/>
    <xdr:sp macro="" textlink="">
      <xdr:nvSpPr>
        <xdr:cNvPr id="201" name="テキスト ボックス 200"/>
        <xdr:cNvSpPr txBox="1"/>
      </xdr:nvSpPr>
      <xdr:spPr>
        <a:xfrm>
          <a:off x="2608795" y="13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138024</xdr:rowOff>
    </xdr:from>
    <xdr:to>
      <xdr:col>10</xdr:col>
      <xdr:colOff>165100</xdr:colOff>
      <xdr:row>78</xdr:row>
      <xdr:rowOff>68174</xdr:rowOff>
    </xdr:to>
    <xdr:sp macro="" textlink="">
      <xdr:nvSpPr>
        <xdr:cNvPr id="202" name="楕円 201"/>
        <xdr:cNvSpPr/>
      </xdr:nvSpPr>
      <xdr:spPr>
        <a:xfrm>
          <a:off x="1968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59301</xdr:rowOff>
    </xdr:from>
    <xdr:ext cx="599010" cy="259045"/>
    <xdr:sp macro="" textlink="">
      <xdr:nvSpPr>
        <xdr:cNvPr id="203" name="テキスト ボックス 202"/>
        <xdr:cNvSpPr txBox="1"/>
      </xdr:nvSpPr>
      <xdr:spPr>
        <a:xfrm>
          <a:off x="1719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18555</xdr:rowOff>
    </xdr:from>
    <xdr:to>
      <xdr:col>6</xdr:col>
      <xdr:colOff>38100</xdr:colOff>
      <xdr:row>78</xdr:row>
      <xdr:rowOff>120155</xdr:rowOff>
    </xdr:to>
    <xdr:sp macro="" textlink="">
      <xdr:nvSpPr>
        <xdr:cNvPr id="204" name="楕円 203"/>
        <xdr:cNvSpPr/>
      </xdr:nvSpPr>
      <xdr:spPr>
        <a:xfrm>
          <a:off x="1079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111282</xdr:rowOff>
    </xdr:from>
    <xdr:ext cx="599010" cy="259045"/>
    <xdr:sp macro="" textlink="">
      <xdr:nvSpPr>
        <xdr:cNvPr id="205" name="テキスト ボックス 204"/>
        <xdr:cNvSpPr txBox="1"/>
      </xdr:nvSpPr>
      <xdr:spPr>
        <a:xfrm>
          <a:off x="830795"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70571</xdr:rowOff>
    </xdr:from>
    <xdr:to>
      <xdr:col>24</xdr:col>
      <xdr:colOff>63500</xdr:colOff>
      <xdr:row>95</xdr:row>
      <xdr:rowOff>85522</xdr:rowOff>
    </xdr:to>
    <xdr:cxnSp macro="">
      <xdr:nvCxnSpPr>
        <xdr:cNvPr id="233" name="直線コネクタ 232"/>
        <xdr:cNvCxnSpPr/>
      </xdr:nvCxnSpPr>
      <xdr:spPr>
        <a:xfrm flipV="1">
          <a:off x="3797300" y="16358321"/>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85522</xdr:rowOff>
    </xdr:from>
    <xdr:to>
      <xdr:col>19</xdr:col>
      <xdr:colOff>177800</xdr:colOff>
      <xdr:row>97</xdr:row>
      <xdr:rowOff>101295</xdr:rowOff>
    </xdr:to>
    <xdr:cxnSp macro="">
      <xdr:nvCxnSpPr>
        <xdr:cNvPr id="236" name="直線コネクタ 235"/>
        <xdr:cNvCxnSpPr/>
      </xdr:nvCxnSpPr>
      <xdr:spPr>
        <a:xfrm flipV="1">
          <a:off x="2908300" y="16373272"/>
          <a:ext cx="889000" cy="3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24532</xdr:rowOff>
    </xdr:from>
    <xdr:to>
      <xdr:col>15</xdr:col>
      <xdr:colOff>50800</xdr:colOff>
      <xdr:row>97</xdr:row>
      <xdr:rowOff>101295</xdr:rowOff>
    </xdr:to>
    <xdr:cxnSp macro="">
      <xdr:nvCxnSpPr>
        <xdr:cNvPr id="239" name="直線コネクタ 238"/>
        <xdr:cNvCxnSpPr/>
      </xdr:nvCxnSpPr>
      <xdr:spPr>
        <a:xfrm>
          <a:off x="2019300" y="16483732"/>
          <a:ext cx="889000" cy="2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17971</xdr:rowOff>
    </xdr:from>
    <xdr:to>
      <xdr:col>10</xdr:col>
      <xdr:colOff>114300</xdr:colOff>
      <xdr:row>96</xdr:row>
      <xdr:rowOff>24532</xdr:rowOff>
    </xdr:to>
    <xdr:cxnSp macro="">
      <xdr:nvCxnSpPr>
        <xdr:cNvPr id="242" name="直線コネクタ 241"/>
        <xdr:cNvCxnSpPr/>
      </xdr:nvCxnSpPr>
      <xdr:spPr>
        <a:xfrm>
          <a:off x="1130300" y="1647717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19771</xdr:rowOff>
    </xdr:from>
    <xdr:to>
      <xdr:col>24</xdr:col>
      <xdr:colOff>114300</xdr:colOff>
      <xdr:row>95</xdr:row>
      <xdr:rowOff>121371</xdr:rowOff>
    </xdr:to>
    <xdr:sp macro="" textlink="">
      <xdr:nvSpPr>
        <xdr:cNvPr id="252" name="楕円 251"/>
        <xdr:cNvSpPr/>
      </xdr:nvSpPr>
      <xdr:spPr>
        <a:xfrm>
          <a:off x="4584700" y="1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42648</xdr:rowOff>
    </xdr:from>
    <xdr:ext cx="534377" cy="259045"/>
    <xdr:sp macro="" textlink="">
      <xdr:nvSpPr>
        <xdr:cNvPr id="253" name="衛生費該当値テキスト"/>
        <xdr:cNvSpPr txBox="1"/>
      </xdr:nvSpPr>
      <xdr:spPr>
        <a:xfrm>
          <a:off x="4686300" y="161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34722</xdr:rowOff>
    </xdr:from>
    <xdr:to>
      <xdr:col>20</xdr:col>
      <xdr:colOff>38100</xdr:colOff>
      <xdr:row>95</xdr:row>
      <xdr:rowOff>136322</xdr:rowOff>
    </xdr:to>
    <xdr:sp macro="" textlink="">
      <xdr:nvSpPr>
        <xdr:cNvPr id="254" name="楕円 253"/>
        <xdr:cNvSpPr/>
      </xdr:nvSpPr>
      <xdr:spPr>
        <a:xfrm>
          <a:off x="3746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152849</xdr:rowOff>
    </xdr:from>
    <xdr:ext cx="534377" cy="259045"/>
    <xdr:sp macro="" textlink="">
      <xdr:nvSpPr>
        <xdr:cNvPr id="255" name="テキスト ボックス 254"/>
        <xdr:cNvSpPr txBox="1"/>
      </xdr:nvSpPr>
      <xdr:spPr>
        <a:xfrm>
          <a:off x="3530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50495</xdr:rowOff>
    </xdr:from>
    <xdr:to>
      <xdr:col>15</xdr:col>
      <xdr:colOff>101600</xdr:colOff>
      <xdr:row>97</xdr:row>
      <xdr:rowOff>152095</xdr:rowOff>
    </xdr:to>
    <xdr:sp macro="" textlink="">
      <xdr:nvSpPr>
        <xdr:cNvPr id="256" name="楕円 255"/>
        <xdr:cNvSpPr/>
      </xdr:nvSpPr>
      <xdr:spPr>
        <a:xfrm>
          <a:off x="2857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143222</xdr:rowOff>
    </xdr:from>
    <xdr:ext cx="534377" cy="259045"/>
    <xdr:sp macro="" textlink="">
      <xdr:nvSpPr>
        <xdr:cNvPr id="257" name="テキスト ボックス 256"/>
        <xdr:cNvSpPr txBox="1"/>
      </xdr:nvSpPr>
      <xdr:spPr>
        <a:xfrm>
          <a:off x="2641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145182</xdr:rowOff>
    </xdr:from>
    <xdr:to>
      <xdr:col>10</xdr:col>
      <xdr:colOff>165100</xdr:colOff>
      <xdr:row>96</xdr:row>
      <xdr:rowOff>75332</xdr:rowOff>
    </xdr:to>
    <xdr:sp macro="" textlink="">
      <xdr:nvSpPr>
        <xdr:cNvPr id="258" name="楕円 257"/>
        <xdr:cNvSpPr/>
      </xdr:nvSpPr>
      <xdr:spPr>
        <a:xfrm>
          <a:off x="1968500" y="164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91859</xdr:rowOff>
    </xdr:from>
    <xdr:ext cx="534377" cy="259045"/>
    <xdr:sp macro="" textlink="">
      <xdr:nvSpPr>
        <xdr:cNvPr id="259" name="テキスト ボックス 258"/>
        <xdr:cNvSpPr txBox="1"/>
      </xdr:nvSpPr>
      <xdr:spPr>
        <a:xfrm>
          <a:off x="1752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138621</xdr:rowOff>
    </xdr:from>
    <xdr:to>
      <xdr:col>6</xdr:col>
      <xdr:colOff>38100</xdr:colOff>
      <xdr:row>96</xdr:row>
      <xdr:rowOff>68771</xdr:rowOff>
    </xdr:to>
    <xdr:sp macro="" textlink="">
      <xdr:nvSpPr>
        <xdr:cNvPr id="260" name="楕円 259"/>
        <xdr:cNvSpPr/>
      </xdr:nvSpPr>
      <xdr:spPr>
        <a:xfrm>
          <a:off x="1079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85298</xdr:rowOff>
    </xdr:from>
    <xdr:ext cx="534377" cy="259045"/>
    <xdr:sp macro="" textlink="">
      <xdr:nvSpPr>
        <xdr:cNvPr id="261" name="テキスト ボックス 260"/>
        <xdr:cNvSpPr txBox="1"/>
      </xdr:nvSpPr>
      <xdr:spPr>
        <a:xfrm>
          <a:off x="863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16713</xdr:rowOff>
    </xdr:to>
    <xdr:cxnSp macro="">
      <xdr:nvCxnSpPr>
        <xdr:cNvPr id="288" name="直線コネクタ 287"/>
        <xdr:cNvCxnSpPr/>
      </xdr:nvCxnSpPr>
      <xdr:spPr>
        <a:xfrm>
          <a:off x="9639300" y="652907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18999</xdr:rowOff>
    </xdr:to>
    <xdr:cxnSp macro="">
      <xdr:nvCxnSpPr>
        <xdr:cNvPr id="291" name="直線コネクタ 290"/>
        <xdr:cNvCxnSpPr/>
      </xdr:nvCxnSpPr>
      <xdr:spPr>
        <a:xfrm flipV="1">
          <a:off x="8750300" y="65290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18999</xdr:rowOff>
    </xdr:to>
    <xdr:cxnSp macro="">
      <xdr:nvCxnSpPr>
        <xdr:cNvPr id="294" name="直線コネクタ 293"/>
        <xdr:cNvCxnSpPr/>
      </xdr:nvCxnSpPr>
      <xdr:spPr>
        <a:xfrm>
          <a:off x="7861300" y="652404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8941</xdr:rowOff>
    </xdr:from>
    <xdr:to>
      <xdr:col>41</xdr:col>
      <xdr:colOff>50800</xdr:colOff>
      <xdr:row>38</xdr:row>
      <xdr:rowOff>17170</xdr:rowOff>
    </xdr:to>
    <xdr:cxnSp macro="">
      <xdr:nvCxnSpPr>
        <xdr:cNvPr id="297" name="直線コネクタ 296"/>
        <xdr:cNvCxnSpPr/>
      </xdr:nvCxnSpPr>
      <xdr:spPr>
        <a:xfrm flipV="1">
          <a:off x="6972300" y="65240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137363</xdr:rowOff>
    </xdr:from>
    <xdr:to>
      <xdr:col>55</xdr:col>
      <xdr:colOff>50800</xdr:colOff>
      <xdr:row>38</xdr:row>
      <xdr:rowOff>67514</xdr:rowOff>
    </xdr:to>
    <xdr:sp macro="" textlink="">
      <xdr:nvSpPr>
        <xdr:cNvPr id="307" name="楕円 306"/>
        <xdr:cNvSpPr/>
      </xdr:nvSpPr>
      <xdr:spPr>
        <a:xfrm>
          <a:off x="104267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52290</xdr:rowOff>
    </xdr:from>
    <xdr:ext cx="378565" cy="259045"/>
    <xdr:sp macro="" textlink="">
      <xdr:nvSpPr>
        <xdr:cNvPr id="308" name="労働費該当値テキスト"/>
        <xdr:cNvSpPr txBox="1"/>
      </xdr:nvSpPr>
      <xdr:spPr>
        <a:xfrm>
          <a:off x="10528300" y="63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09" name="楕円 308"/>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10" name="テキスト ボックス 309"/>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139649</xdr:rowOff>
    </xdr:from>
    <xdr:to>
      <xdr:col>46</xdr:col>
      <xdr:colOff>38100</xdr:colOff>
      <xdr:row>38</xdr:row>
      <xdr:rowOff>69799</xdr:rowOff>
    </xdr:to>
    <xdr:sp macro="" textlink="">
      <xdr:nvSpPr>
        <xdr:cNvPr id="311" name="楕円 310"/>
        <xdr:cNvSpPr/>
      </xdr:nvSpPr>
      <xdr:spPr>
        <a:xfrm>
          <a:off x="8699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60926</xdr:rowOff>
    </xdr:from>
    <xdr:ext cx="378565" cy="259045"/>
    <xdr:sp macro="" textlink="">
      <xdr:nvSpPr>
        <xdr:cNvPr id="312" name="テキスト ボックス 311"/>
        <xdr:cNvSpPr txBox="1"/>
      </xdr:nvSpPr>
      <xdr:spPr>
        <a:xfrm>
          <a:off x="8561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129591</xdr:rowOff>
    </xdr:from>
    <xdr:to>
      <xdr:col>41</xdr:col>
      <xdr:colOff>101600</xdr:colOff>
      <xdr:row>38</xdr:row>
      <xdr:rowOff>59741</xdr:rowOff>
    </xdr:to>
    <xdr:sp macro="" textlink="">
      <xdr:nvSpPr>
        <xdr:cNvPr id="313" name="楕円 312"/>
        <xdr:cNvSpPr/>
      </xdr:nvSpPr>
      <xdr:spPr>
        <a:xfrm>
          <a:off x="7810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50868</xdr:rowOff>
    </xdr:from>
    <xdr:ext cx="378565" cy="259045"/>
    <xdr:sp macro="" textlink="">
      <xdr:nvSpPr>
        <xdr:cNvPr id="314" name="テキスト ボックス 313"/>
        <xdr:cNvSpPr txBox="1"/>
      </xdr:nvSpPr>
      <xdr:spPr>
        <a:xfrm>
          <a:off x="7672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137820</xdr:rowOff>
    </xdr:from>
    <xdr:to>
      <xdr:col>36</xdr:col>
      <xdr:colOff>165100</xdr:colOff>
      <xdr:row>38</xdr:row>
      <xdr:rowOff>67970</xdr:rowOff>
    </xdr:to>
    <xdr:sp macro="" textlink="">
      <xdr:nvSpPr>
        <xdr:cNvPr id="315" name="楕円 314"/>
        <xdr:cNvSpPr/>
      </xdr:nvSpPr>
      <xdr:spPr>
        <a:xfrm>
          <a:off x="6921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59097</xdr:rowOff>
    </xdr:from>
    <xdr:ext cx="378565" cy="259045"/>
    <xdr:sp macro="" textlink="">
      <xdr:nvSpPr>
        <xdr:cNvPr id="316" name="テキスト ボックス 315"/>
        <xdr:cNvSpPr txBox="1"/>
      </xdr:nvSpPr>
      <xdr:spPr>
        <a:xfrm>
          <a:off x="6783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153416</xdr:rowOff>
    </xdr:from>
    <xdr:to>
      <xdr:col>55</xdr:col>
      <xdr:colOff>0</xdr:colOff>
      <xdr:row>58</xdr:row>
      <xdr:rowOff>154787</xdr:rowOff>
    </xdr:to>
    <xdr:cxnSp macro="">
      <xdr:nvCxnSpPr>
        <xdr:cNvPr id="345" name="直線コネクタ 344"/>
        <xdr:cNvCxnSpPr/>
      </xdr:nvCxnSpPr>
      <xdr:spPr>
        <a:xfrm flipV="1">
          <a:off x="9639300" y="1009751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147015</xdr:rowOff>
    </xdr:from>
    <xdr:to>
      <xdr:col>50</xdr:col>
      <xdr:colOff>114300</xdr:colOff>
      <xdr:row>58</xdr:row>
      <xdr:rowOff>154787</xdr:rowOff>
    </xdr:to>
    <xdr:cxnSp macro="">
      <xdr:nvCxnSpPr>
        <xdr:cNvPr id="348" name="直線コネクタ 347"/>
        <xdr:cNvCxnSpPr/>
      </xdr:nvCxnSpPr>
      <xdr:spPr>
        <a:xfrm>
          <a:off x="8750300" y="1009111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147015</xdr:rowOff>
    </xdr:from>
    <xdr:to>
      <xdr:col>45</xdr:col>
      <xdr:colOff>177800</xdr:colOff>
      <xdr:row>58</xdr:row>
      <xdr:rowOff>153112</xdr:rowOff>
    </xdr:to>
    <xdr:cxnSp macro="">
      <xdr:nvCxnSpPr>
        <xdr:cNvPr id="351" name="直線コネクタ 350"/>
        <xdr:cNvCxnSpPr/>
      </xdr:nvCxnSpPr>
      <xdr:spPr>
        <a:xfrm flipV="1">
          <a:off x="7861300" y="10091115"/>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152044</xdr:rowOff>
    </xdr:from>
    <xdr:to>
      <xdr:col>41</xdr:col>
      <xdr:colOff>50800</xdr:colOff>
      <xdr:row>58</xdr:row>
      <xdr:rowOff>153112</xdr:rowOff>
    </xdr:to>
    <xdr:cxnSp macro="">
      <xdr:nvCxnSpPr>
        <xdr:cNvPr id="354" name="直線コネクタ 353"/>
        <xdr:cNvCxnSpPr/>
      </xdr:nvCxnSpPr>
      <xdr:spPr>
        <a:xfrm>
          <a:off x="6972300" y="1009614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102616</xdr:rowOff>
    </xdr:from>
    <xdr:to>
      <xdr:col>55</xdr:col>
      <xdr:colOff>50800</xdr:colOff>
      <xdr:row>59</xdr:row>
      <xdr:rowOff>32766</xdr:rowOff>
    </xdr:to>
    <xdr:sp macro="" textlink="">
      <xdr:nvSpPr>
        <xdr:cNvPr id="364" name="楕円 363"/>
        <xdr:cNvSpPr/>
      </xdr:nvSpPr>
      <xdr:spPr>
        <a:xfrm>
          <a:off x="10426700" y="100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17543</xdr:rowOff>
    </xdr:from>
    <xdr:ext cx="378565" cy="259045"/>
    <xdr:sp macro="" textlink="">
      <xdr:nvSpPr>
        <xdr:cNvPr id="365" name="農林水産業費該当値テキスト"/>
        <xdr:cNvSpPr txBox="1"/>
      </xdr:nvSpPr>
      <xdr:spPr>
        <a:xfrm>
          <a:off x="10528300" y="9961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103987</xdr:rowOff>
    </xdr:from>
    <xdr:to>
      <xdr:col>50</xdr:col>
      <xdr:colOff>165100</xdr:colOff>
      <xdr:row>59</xdr:row>
      <xdr:rowOff>34137</xdr:rowOff>
    </xdr:to>
    <xdr:sp macro="" textlink="">
      <xdr:nvSpPr>
        <xdr:cNvPr id="366" name="楕円 365"/>
        <xdr:cNvSpPr/>
      </xdr:nvSpPr>
      <xdr:spPr>
        <a:xfrm>
          <a:off x="9588500" y="100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25264</xdr:rowOff>
    </xdr:from>
    <xdr:ext cx="378565" cy="259045"/>
    <xdr:sp macro="" textlink="">
      <xdr:nvSpPr>
        <xdr:cNvPr id="367" name="テキスト ボックス 366"/>
        <xdr:cNvSpPr txBox="1"/>
      </xdr:nvSpPr>
      <xdr:spPr>
        <a:xfrm>
          <a:off x="9450017" y="101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96215</xdr:rowOff>
    </xdr:from>
    <xdr:to>
      <xdr:col>46</xdr:col>
      <xdr:colOff>38100</xdr:colOff>
      <xdr:row>59</xdr:row>
      <xdr:rowOff>26365</xdr:rowOff>
    </xdr:to>
    <xdr:sp macro="" textlink="">
      <xdr:nvSpPr>
        <xdr:cNvPr id="368" name="楕円 367"/>
        <xdr:cNvSpPr/>
      </xdr:nvSpPr>
      <xdr:spPr>
        <a:xfrm>
          <a:off x="8699500" y="100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17492</xdr:rowOff>
    </xdr:from>
    <xdr:ext cx="378565" cy="259045"/>
    <xdr:sp macro="" textlink="">
      <xdr:nvSpPr>
        <xdr:cNvPr id="369" name="テキスト ボックス 368"/>
        <xdr:cNvSpPr txBox="1"/>
      </xdr:nvSpPr>
      <xdr:spPr>
        <a:xfrm>
          <a:off x="8561017" y="1013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102312</xdr:rowOff>
    </xdr:from>
    <xdr:to>
      <xdr:col>41</xdr:col>
      <xdr:colOff>101600</xdr:colOff>
      <xdr:row>59</xdr:row>
      <xdr:rowOff>32462</xdr:rowOff>
    </xdr:to>
    <xdr:sp macro="" textlink="">
      <xdr:nvSpPr>
        <xdr:cNvPr id="370" name="楕円 369"/>
        <xdr:cNvSpPr/>
      </xdr:nvSpPr>
      <xdr:spPr>
        <a:xfrm>
          <a:off x="7810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23589</xdr:rowOff>
    </xdr:from>
    <xdr:ext cx="378565" cy="259045"/>
    <xdr:sp macro="" textlink="">
      <xdr:nvSpPr>
        <xdr:cNvPr id="371" name="テキスト ボックス 370"/>
        <xdr:cNvSpPr txBox="1"/>
      </xdr:nvSpPr>
      <xdr:spPr>
        <a:xfrm>
          <a:off x="7672017" y="10139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101244</xdr:rowOff>
    </xdr:from>
    <xdr:to>
      <xdr:col>36</xdr:col>
      <xdr:colOff>165100</xdr:colOff>
      <xdr:row>59</xdr:row>
      <xdr:rowOff>31394</xdr:rowOff>
    </xdr:to>
    <xdr:sp macro="" textlink="">
      <xdr:nvSpPr>
        <xdr:cNvPr id="372" name="楕円 371"/>
        <xdr:cNvSpPr/>
      </xdr:nvSpPr>
      <xdr:spPr>
        <a:xfrm>
          <a:off x="6921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22521</xdr:rowOff>
    </xdr:from>
    <xdr:ext cx="378565" cy="259045"/>
    <xdr:sp macro="" textlink="">
      <xdr:nvSpPr>
        <xdr:cNvPr id="373" name="テキスト ボックス 372"/>
        <xdr:cNvSpPr txBox="1"/>
      </xdr:nvSpPr>
      <xdr:spPr>
        <a:xfrm>
          <a:off x="6783017" y="1013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58841</xdr:rowOff>
    </xdr:from>
    <xdr:to>
      <xdr:col>55</xdr:col>
      <xdr:colOff>0</xdr:colOff>
      <xdr:row>78</xdr:row>
      <xdr:rowOff>65373</xdr:rowOff>
    </xdr:to>
    <xdr:cxnSp macro="">
      <xdr:nvCxnSpPr>
        <xdr:cNvPr id="404" name="直線コネクタ 403"/>
        <xdr:cNvCxnSpPr/>
      </xdr:nvCxnSpPr>
      <xdr:spPr>
        <a:xfrm>
          <a:off x="9639300" y="134319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54367</xdr:rowOff>
    </xdr:from>
    <xdr:to>
      <xdr:col>50</xdr:col>
      <xdr:colOff>114300</xdr:colOff>
      <xdr:row>78</xdr:row>
      <xdr:rowOff>58841</xdr:rowOff>
    </xdr:to>
    <xdr:cxnSp macro="">
      <xdr:nvCxnSpPr>
        <xdr:cNvPr id="407" name="直線コネクタ 406"/>
        <xdr:cNvCxnSpPr/>
      </xdr:nvCxnSpPr>
      <xdr:spPr>
        <a:xfrm>
          <a:off x="8750300" y="1342746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53453</xdr:rowOff>
    </xdr:from>
    <xdr:to>
      <xdr:col>45</xdr:col>
      <xdr:colOff>177800</xdr:colOff>
      <xdr:row>78</xdr:row>
      <xdr:rowOff>54367</xdr:rowOff>
    </xdr:to>
    <xdr:cxnSp macro="">
      <xdr:nvCxnSpPr>
        <xdr:cNvPr id="410" name="直線コネクタ 409"/>
        <xdr:cNvCxnSpPr/>
      </xdr:nvCxnSpPr>
      <xdr:spPr>
        <a:xfrm>
          <a:off x="7861300" y="134265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18411</xdr:rowOff>
    </xdr:from>
    <xdr:to>
      <xdr:col>41</xdr:col>
      <xdr:colOff>50800</xdr:colOff>
      <xdr:row>78</xdr:row>
      <xdr:rowOff>53453</xdr:rowOff>
    </xdr:to>
    <xdr:cxnSp macro="">
      <xdr:nvCxnSpPr>
        <xdr:cNvPr id="413" name="直線コネクタ 412"/>
        <xdr:cNvCxnSpPr/>
      </xdr:nvCxnSpPr>
      <xdr:spPr>
        <a:xfrm>
          <a:off x="6972300" y="13391511"/>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14573</xdr:rowOff>
    </xdr:from>
    <xdr:to>
      <xdr:col>55</xdr:col>
      <xdr:colOff>50800</xdr:colOff>
      <xdr:row>78</xdr:row>
      <xdr:rowOff>116173</xdr:rowOff>
    </xdr:to>
    <xdr:sp macro="" textlink="">
      <xdr:nvSpPr>
        <xdr:cNvPr id="423" name="楕円 422"/>
        <xdr:cNvSpPr/>
      </xdr:nvSpPr>
      <xdr:spPr>
        <a:xfrm>
          <a:off x="10426700" y="133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164450</xdr:rowOff>
    </xdr:from>
    <xdr:ext cx="469744" cy="259045"/>
    <xdr:sp macro="" textlink="">
      <xdr:nvSpPr>
        <xdr:cNvPr id="424" name="商工費該当値テキスト"/>
        <xdr:cNvSpPr txBox="1"/>
      </xdr:nvSpPr>
      <xdr:spPr>
        <a:xfrm>
          <a:off x="10528300"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8041</xdr:rowOff>
    </xdr:from>
    <xdr:to>
      <xdr:col>50</xdr:col>
      <xdr:colOff>165100</xdr:colOff>
      <xdr:row>78</xdr:row>
      <xdr:rowOff>109641</xdr:rowOff>
    </xdr:to>
    <xdr:sp macro="" textlink="">
      <xdr:nvSpPr>
        <xdr:cNvPr id="425" name="楕円 424"/>
        <xdr:cNvSpPr/>
      </xdr:nvSpPr>
      <xdr:spPr>
        <a:xfrm>
          <a:off x="9588500" y="133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100768</xdr:rowOff>
    </xdr:from>
    <xdr:ext cx="469744" cy="259045"/>
    <xdr:sp macro="" textlink="">
      <xdr:nvSpPr>
        <xdr:cNvPr id="426" name="テキスト ボックス 425"/>
        <xdr:cNvSpPr txBox="1"/>
      </xdr:nvSpPr>
      <xdr:spPr>
        <a:xfrm>
          <a:off x="9404428" y="134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3567</xdr:rowOff>
    </xdr:from>
    <xdr:to>
      <xdr:col>46</xdr:col>
      <xdr:colOff>38100</xdr:colOff>
      <xdr:row>78</xdr:row>
      <xdr:rowOff>105167</xdr:rowOff>
    </xdr:to>
    <xdr:sp macro="" textlink="">
      <xdr:nvSpPr>
        <xdr:cNvPr id="427" name="楕円 426"/>
        <xdr:cNvSpPr/>
      </xdr:nvSpPr>
      <xdr:spPr>
        <a:xfrm>
          <a:off x="86995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96294</xdr:rowOff>
    </xdr:from>
    <xdr:ext cx="469744" cy="259045"/>
    <xdr:sp macro="" textlink="">
      <xdr:nvSpPr>
        <xdr:cNvPr id="428" name="テキスト ボックス 427"/>
        <xdr:cNvSpPr txBox="1"/>
      </xdr:nvSpPr>
      <xdr:spPr>
        <a:xfrm>
          <a:off x="8515428" y="13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2653</xdr:rowOff>
    </xdr:from>
    <xdr:to>
      <xdr:col>41</xdr:col>
      <xdr:colOff>101600</xdr:colOff>
      <xdr:row>78</xdr:row>
      <xdr:rowOff>104253</xdr:rowOff>
    </xdr:to>
    <xdr:sp macro="" textlink="">
      <xdr:nvSpPr>
        <xdr:cNvPr id="429" name="楕円 428"/>
        <xdr:cNvSpPr/>
      </xdr:nvSpPr>
      <xdr:spPr>
        <a:xfrm>
          <a:off x="7810500" y="133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95380</xdr:rowOff>
    </xdr:from>
    <xdr:ext cx="469744" cy="259045"/>
    <xdr:sp macro="" textlink="">
      <xdr:nvSpPr>
        <xdr:cNvPr id="430" name="テキスト ボックス 429"/>
        <xdr:cNvSpPr txBox="1"/>
      </xdr:nvSpPr>
      <xdr:spPr>
        <a:xfrm>
          <a:off x="7626428" y="134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139061</xdr:rowOff>
    </xdr:from>
    <xdr:to>
      <xdr:col>36</xdr:col>
      <xdr:colOff>165100</xdr:colOff>
      <xdr:row>78</xdr:row>
      <xdr:rowOff>69211</xdr:rowOff>
    </xdr:to>
    <xdr:sp macro="" textlink="">
      <xdr:nvSpPr>
        <xdr:cNvPr id="431" name="楕円 430"/>
        <xdr:cNvSpPr/>
      </xdr:nvSpPr>
      <xdr:spPr>
        <a:xfrm>
          <a:off x="6921500" y="13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60338</xdr:rowOff>
    </xdr:from>
    <xdr:ext cx="469744" cy="259045"/>
    <xdr:sp macro="" textlink="">
      <xdr:nvSpPr>
        <xdr:cNvPr id="432" name="テキスト ボックス 431"/>
        <xdr:cNvSpPr txBox="1"/>
      </xdr:nvSpPr>
      <xdr:spPr>
        <a:xfrm>
          <a:off x="6737428" y="1343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37173</xdr:rowOff>
    </xdr:from>
    <xdr:to>
      <xdr:col>55</xdr:col>
      <xdr:colOff>0</xdr:colOff>
      <xdr:row>97</xdr:row>
      <xdr:rowOff>72262</xdr:rowOff>
    </xdr:to>
    <xdr:cxnSp macro="">
      <xdr:nvCxnSpPr>
        <xdr:cNvPr id="460" name="直線コネクタ 459"/>
        <xdr:cNvCxnSpPr/>
      </xdr:nvCxnSpPr>
      <xdr:spPr>
        <a:xfrm>
          <a:off x="9639300" y="16667823"/>
          <a:ext cx="8382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146238</xdr:rowOff>
    </xdr:from>
    <xdr:to>
      <xdr:col>50</xdr:col>
      <xdr:colOff>114300</xdr:colOff>
      <xdr:row>97</xdr:row>
      <xdr:rowOff>37173</xdr:rowOff>
    </xdr:to>
    <xdr:cxnSp macro="">
      <xdr:nvCxnSpPr>
        <xdr:cNvPr id="463" name="直線コネクタ 462"/>
        <xdr:cNvCxnSpPr/>
      </xdr:nvCxnSpPr>
      <xdr:spPr>
        <a:xfrm>
          <a:off x="8750300" y="16605438"/>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118577</xdr:rowOff>
    </xdr:from>
    <xdr:to>
      <xdr:col>45</xdr:col>
      <xdr:colOff>177800</xdr:colOff>
      <xdr:row>96</xdr:row>
      <xdr:rowOff>146238</xdr:rowOff>
    </xdr:to>
    <xdr:cxnSp macro="">
      <xdr:nvCxnSpPr>
        <xdr:cNvPr id="466" name="直線コネクタ 465"/>
        <xdr:cNvCxnSpPr/>
      </xdr:nvCxnSpPr>
      <xdr:spPr>
        <a:xfrm>
          <a:off x="7861300" y="1657777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118577</xdr:rowOff>
    </xdr:from>
    <xdr:to>
      <xdr:col>41</xdr:col>
      <xdr:colOff>50800</xdr:colOff>
      <xdr:row>97</xdr:row>
      <xdr:rowOff>62136</xdr:rowOff>
    </xdr:to>
    <xdr:cxnSp macro="">
      <xdr:nvCxnSpPr>
        <xdr:cNvPr id="469" name="直線コネクタ 468"/>
        <xdr:cNvCxnSpPr/>
      </xdr:nvCxnSpPr>
      <xdr:spPr>
        <a:xfrm flipV="1">
          <a:off x="6972300" y="16577777"/>
          <a:ext cx="889000" cy="1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21462</xdr:rowOff>
    </xdr:from>
    <xdr:to>
      <xdr:col>55</xdr:col>
      <xdr:colOff>50800</xdr:colOff>
      <xdr:row>97</xdr:row>
      <xdr:rowOff>123062</xdr:rowOff>
    </xdr:to>
    <xdr:sp macro="" textlink="">
      <xdr:nvSpPr>
        <xdr:cNvPr id="479" name="楕円 478"/>
        <xdr:cNvSpPr/>
      </xdr:nvSpPr>
      <xdr:spPr>
        <a:xfrm>
          <a:off x="10426700" y="166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171339</xdr:rowOff>
    </xdr:from>
    <xdr:ext cx="534377" cy="259045"/>
    <xdr:sp macro="" textlink="">
      <xdr:nvSpPr>
        <xdr:cNvPr id="480" name="土木費該当値テキスト"/>
        <xdr:cNvSpPr txBox="1"/>
      </xdr:nvSpPr>
      <xdr:spPr>
        <a:xfrm>
          <a:off x="10528300"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157823</xdr:rowOff>
    </xdr:from>
    <xdr:to>
      <xdr:col>50</xdr:col>
      <xdr:colOff>165100</xdr:colOff>
      <xdr:row>97</xdr:row>
      <xdr:rowOff>87973</xdr:rowOff>
    </xdr:to>
    <xdr:sp macro="" textlink="">
      <xdr:nvSpPr>
        <xdr:cNvPr id="481" name="楕円 480"/>
        <xdr:cNvSpPr/>
      </xdr:nvSpPr>
      <xdr:spPr>
        <a:xfrm>
          <a:off x="9588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79100</xdr:rowOff>
    </xdr:from>
    <xdr:ext cx="534377" cy="259045"/>
    <xdr:sp macro="" textlink="">
      <xdr:nvSpPr>
        <xdr:cNvPr id="482" name="テキスト ボックス 481"/>
        <xdr:cNvSpPr txBox="1"/>
      </xdr:nvSpPr>
      <xdr:spPr>
        <a:xfrm>
          <a:off x="937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95438</xdr:rowOff>
    </xdr:from>
    <xdr:to>
      <xdr:col>46</xdr:col>
      <xdr:colOff>38100</xdr:colOff>
      <xdr:row>97</xdr:row>
      <xdr:rowOff>25588</xdr:rowOff>
    </xdr:to>
    <xdr:sp macro="" textlink="">
      <xdr:nvSpPr>
        <xdr:cNvPr id="483" name="楕円 482"/>
        <xdr:cNvSpPr/>
      </xdr:nvSpPr>
      <xdr:spPr>
        <a:xfrm>
          <a:off x="8699500" y="165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16715</xdr:rowOff>
    </xdr:from>
    <xdr:ext cx="534377" cy="259045"/>
    <xdr:sp macro="" textlink="">
      <xdr:nvSpPr>
        <xdr:cNvPr id="484" name="テキスト ボックス 483"/>
        <xdr:cNvSpPr txBox="1"/>
      </xdr:nvSpPr>
      <xdr:spPr>
        <a:xfrm>
          <a:off x="8483111" y="166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67777</xdr:rowOff>
    </xdr:from>
    <xdr:to>
      <xdr:col>41</xdr:col>
      <xdr:colOff>101600</xdr:colOff>
      <xdr:row>96</xdr:row>
      <xdr:rowOff>169377</xdr:rowOff>
    </xdr:to>
    <xdr:sp macro="" textlink="">
      <xdr:nvSpPr>
        <xdr:cNvPr id="485" name="楕円 484"/>
        <xdr:cNvSpPr/>
      </xdr:nvSpPr>
      <xdr:spPr>
        <a:xfrm>
          <a:off x="7810500" y="16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160504</xdr:rowOff>
    </xdr:from>
    <xdr:ext cx="534377" cy="259045"/>
    <xdr:sp macro="" textlink="">
      <xdr:nvSpPr>
        <xdr:cNvPr id="486" name="テキスト ボックス 485"/>
        <xdr:cNvSpPr txBox="1"/>
      </xdr:nvSpPr>
      <xdr:spPr>
        <a:xfrm>
          <a:off x="7594111" y="16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11336</xdr:rowOff>
    </xdr:from>
    <xdr:to>
      <xdr:col>36</xdr:col>
      <xdr:colOff>165100</xdr:colOff>
      <xdr:row>97</xdr:row>
      <xdr:rowOff>112936</xdr:rowOff>
    </xdr:to>
    <xdr:sp macro="" textlink="">
      <xdr:nvSpPr>
        <xdr:cNvPr id="487" name="楕円 486"/>
        <xdr:cNvSpPr/>
      </xdr:nvSpPr>
      <xdr:spPr>
        <a:xfrm>
          <a:off x="6921500" y="1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104063</xdr:rowOff>
    </xdr:from>
    <xdr:ext cx="534377" cy="259045"/>
    <xdr:sp macro="" textlink="">
      <xdr:nvSpPr>
        <xdr:cNvPr id="488" name="テキスト ボックス 487"/>
        <xdr:cNvSpPr txBox="1"/>
      </xdr:nvSpPr>
      <xdr:spPr>
        <a:xfrm>
          <a:off x="6705111" y="167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36504</xdr:rowOff>
    </xdr:from>
    <xdr:to>
      <xdr:col>85</xdr:col>
      <xdr:colOff>127000</xdr:colOff>
      <xdr:row>38</xdr:row>
      <xdr:rowOff>74495</xdr:rowOff>
    </xdr:to>
    <xdr:cxnSp macro="">
      <xdr:nvCxnSpPr>
        <xdr:cNvPr id="520" name="直線コネクタ 519"/>
        <xdr:cNvCxnSpPr/>
      </xdr:nvCxnSpPr>
      <xdr:spPr>
        <a:xfrm>
          <a:off x="15481300" y="6380154"/>
          <a:ext cx="838200" cy="20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162125</xdr:rowOff>
    </xdr:from>
    <xdr:to>
      <xdr:col>81</xdr:col>
      <xdr:colOff>50800</xdr:colOff>
      <xdr:row>37</xdr:row>
      <xdr:rowOff>36504</xdr:rowOff>
    </xdr:to>
    <xdr:cxnSp macro="">
      <xdr:nvCxnSpPr>
        <xdr:cNvPr id="523" name="直線コネクタ 522"/>
        <xdr:cNvCxnSpPr/>
      </xdr:nvCxnSpPr>
      <xdr:spPr>
        <a:xfrm>
          <a:off x="14592300" y="6334325"/>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162125</xdr:rowOff>
    </xdr:from>
    <xdr:to>
      <xdr:col>76</xdr:col>
      <xdr:colOff>114300</xdr:colOff>
      <xdr:row>38</xdr:row>
      <xdr:rowOff>123045</xdr:rowOff>
    </xdr:to>
    <xdr:cxnSp macro="">
      <xdr:nvCxnSpPr>
        <xdr:cNvPr id="526" name="直線コネクタ 525"/>
        <xdr:cNvCxnSpPr/>
      </xdr:nvCxnSpPr>
      <xdr:spPr>
        <a:xfrm flipV="1">
          <a:off x="13703300" y="6334325"/>
          <a:ext cx="889000" cy="3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101600</xdr:rowOff>
    </xdr:from>
    <xdr:to>
      <xdr:col>71</xdr:col>
      <xdr:colOff>177800</xdr:colOff>
      <xdr:row>38</xdr:row>
      <xdr:rowOff>123045</xdr:rowOff>
    </xdr:to>
    <xdr:cxnSp macro="">
      <xdr:nvCxnSpPr>
        <xdr:cNvPr id="529" name="直線コネクタ 528"/>
        <xdr:cNvCxnSpPr/>
      </xdr:nvCxnSpPr>
      <xdr:spPr>
        <a:xfrm>
          <a:off x="12814300" y="6616700"/>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23695</xdr:rowOff>
    </xdr:from>
    <xdr:to>
      <xdr:col>85</xdr:col>
      <xdr:colOff>177800</xdr:colOff>
      <xdr:row>38</xdr:row>
      <xdr:rowOff>125295</xdr:rowOff>
    </xdr:to>
    <xdr:sp macro="" textlink="">
      <xdr:nvSpPr>
        <xdr:cNvPr id="539" name="楕円 538"/>
        <xdr:cNvSpPr/>
      </xdr:nvSpPr>
      <xdr:spPr>
        <a:xfrm>
          <a:off x="16268700" y="65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2122</xdr:rowOff>
    </xdr:from>
    <xdr:ext cx="534377" cy="259045"/>
    <xdr:sp macro="" textlink="">
      <xdr:nvSpPr>
        <xdr:cNvPr id="540" name="消防費該当値テキスト"/>
        <xdr:cNvSpPr txBox="1"/>
      </xdr:nvSpPr>
      <xdr:spPr>
        <a:xfrm>
          <a:off x="16370300" y="65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157154</xdr:rowOff>
    </xdr:from>
    <xdr:to>
      <xdr:col>81</xdr:col>
      <xdr:colOff>101600</xdr:colOff>
      <xdr:row>37</xdr:row>
      <xdr:rowOff>87304</xdr:rowOff>
    </xdr:to>
    <xdr:sp macro="" textlink="">
      <xdr:nvSpPr>
        <xdr:cNvPr id="541" name="楕円 540"/>
        <xdr:cNvSpPr/>
      </xdr:nvSpPr>
      <xdr:spPr>
        <a:xfrm>
          <a:off x="15430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103831</xdr:rowOff>
    </xdr:from>
    <xdr:ext cx="534377" cy="259045"/>
    <xdr:sp macro="" textlink="">
      <xdr:nvSpPr>
        <xdr:cNvPr id="542" name="テキスト ボックス 541"/>
        <xdr:cNvSpPr txBox="1"/>
      </xdr:nvSpPr>
      <xdr:spPr>
        <a:xfrm>
          <a:off x="15214111" y="61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111325</xdr:rowOff>
    </xdr:from>
    <xdr:to>
      <xdr:col>76</xdr:col>
      <xdr:colOff>165100</xdr:colOff>
      <xdr:row>37</xdr:row>
      <xdr:rowOff>41475</xdr:rowOff>
    </xdr:to>
    <xdr:sp macro="" textlink="">
      <xdr:nvSpPr>
        <xdr:cNvPr id="543" name="楕円 542"/>
        <xdr:cNvSpPr/>
      </xdr:nvSpPr>
      <xdr:spPr>
        <a:xfrm>
          <a:off x="14541500" y="6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58002</xdr:rowOff>
    </xdr:from>
    <xdr:ext cx="534377" cy="259045"/>
    <xdr:sp macro="" textlink="">
      <xdr:nvSpPr>
        <xdr:cNvPr id="544" name="テキスト ボックス 543"/>
        <xdr:cNvSpPr txBox="1"/>
      </xdr:nvSpPr>
      <xdr:spPr>
        <a:xfrm>
          <a:off x="14325111" y="60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72245</xdr:rowOff>
    </xdr:from>
    <xdr:to>
      <xdr:col>72</xdr:col>
      <xdr:colOff>38100</xdr:colOff>
      <xdr:row>39</xdr:row>
      <xdr:rowOff>2395</xdr:rowOff>
    </xdr:to>
    <xdr:sp macro="" textlink="">
      <xdr:nvSpPr>
        <xdr:cNvPr id="545" name="楕円 544"/>
        <xdr:cNvSpPr/>
      </xdr:nvSpPr>
      <xdr:spPr>
        <a:xfrm>
          <a:off x="13652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164972</xdr:rowOff>
    </xdr:from>
    <xdr:ext cx="534377" cy="259045"/>
    <xdr:sp macro="" textlink="">
      <xdr:nvSpPr>
        <xdr:cNvPr id="546" name="テキスト ボックス 545"/>
        <xdr:cNvSpPr txBox="1"/>
      </xdr:nvSpPr>
      <xdr:spPr>
        <a:xfrm>
          <a:off x="13436111" y="66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50800</xdr:rowOff>
    </xdr:from>
    <xdr:to>
      <xdr:col>67</xdr:col>
      <xdr:colOff>101600</xdr:colOff>
      <xdr:row>38</xdr:row>
      <xdr:rowOff>152400</xdr:rowOff>
    </xdr:to>
    <xdr:sp macro="" textlink="">
      <xdr:nvSpPr>
        <xdr:cNvPr id="547" name="楕円 546"/>
        <xdr:cNvSpPr/>
      </xdr:nvSpPr>
      <xdr:spPr>
        <a:xfrm>
          <a:off x="12763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143527</xdr:rowOff>
    </xdr:from>
    <xdr:ext cx="534377" cy="259045"/>
    <xdr:sp macro="" textlink="">
      <xdr:nvSpPr>
        <xdr:cNvPr id="548" name="テキスト ボックス 547"/>
        <xdr:cNvSpPr txBox="1"/>
      </xdr:nvSpPr>
      <xdr:spPr>
        <a:xfrm>
          <a:off x="12547111" y="66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69794</xdr:rowOff>
    </xdr:from>
    <xdr:to>
      <xdr:col>85</xdr:col>
      <xdr:colOff>127000</xdr:colOff>
      <xdr:row>56</xdr:row>
      <xdr:rowOff>105479</xdr:rowOff>
    </xdr:to>
    <xdr:cxnSp macro="">
      <xdr:nvCxnSpPr>
        <xdr:cNvPr id="576" name="直線コネクタ 575"/>
        <xdr:cNvCxnSpPr/>
      </xdr:nvCxnSpPr>
      <xdr:spPr>
        <a:xfrm flipV="1">
          <a:off x="15481300" y="9670994"/>
          <a:ext cx="8382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87648</xdr:rowOff>
    </xdr:from>
    <xdr:to>
      <xdr:col>81</xdr:col>
      <xdr:colOff>50800</xdr:colOff>
      <xdr:row>56</xdr:row>
      <xdr:rowOff>105479</xdr:rowOff>
    </xdr:to>
    <xdr:cxnSp macro="">
      <xdr:nvCxnSpPr>
        <xdr:cNvPr id="579" name="直線コネクタ 578"/>
        <xdr:cNvCxnSpPr/>
      </xdr:nvCxnSpPr>
      <xdr:spPr>
        <a:xfrm>
          <a:off x="14592300" y="9345948"/>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87648</xdr:rowOff>
    </xdr:from>
    <xdr:to>
      <xdr:col>76</xdr:col>
      <xdr:colOff>114300</xdr:colOff>
      <xdr:row>56</xdr:row>
      <xdr:rowOff>32898</xdr:rowOff>
    </xdr:to>
    <xdr:cxnSp macro="">
      <xdr:nvCxnSpPr>
        <xdr:cNvPr id="582" name="直線コネクタ 581"/>
        <xdr:cNvCxnSpPr/>
      </xdr:nvCxnSpPr>
      <xdr:spPr>
        <a:xfrm flipV="1">
          <a:off x="13703300" y="9345948"/>
          <a:ext cx="889000" cy="2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67737</xdr:rowOff>
    </xdr:from>
    <xdr:to>
      <xdr:col>71</xdr:col>
      <xdr:colOff>177800</xdr:colOff>
      <xdr:row>56</xdr:row>
      <xdr:rowOff>32898</xdr:rowOff>
    </xdr:to>
    <xdr:cxnSp macro="">
      <xdr:nvCxnSpPr>
        <xdr:cNvPr id="585" name="直線コネクタ 584"/>
        <xdr:cNvCxnSpPr/>
      </xdr:nvCxnSpPr>
      <xdr:spPr>
        <a:xfrm>
          <a:off x="12814300" y="9497487"/>
          <a:ext cx="8890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18994</xdr:rowOff>
    </xdr:from>
    <xdr:to>
      <xdr:col>85</xdr:col>
      <xdr:colOff>177800</xdr:colOff>
      <xdr:row>56</xdr:row>
      <xdr:rowOff>120594</xdr:rowOff>
    </xdr:to>
    <xdr:sp macro="" textlink="">
      <xdr:nvSpPr>
        <xdr:cNvPr id="595" name="楕円 594"/>
        <xdr:cNvSpPr/>
      </xdr:nvSpPr>
      <xdr:spPr>
        <a:xfrm>
          <a:off x="16268700" y="96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168871</xdr:rowOff>
    </xdr:from>
    <xdr:ext cx="534377" cy="259045"/>
    <xdr:sp macro="" textlink="">
      <xdr:nvSpPr>
        <xdr:cNvPr id="596" name="教育費該当値テキスト"/>
        <xdr:cNvSpPr txBox="1"/>
      </xdr:nvSpPr>
      <xdr:spPr>
        <a:xfrm>
          <a:off x="16370300" y="95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54679</xdr:rowOff>
    </xdr:from>
    <xdr:to>
      <xdr:col>81</xdr:col>
      <xdr:colOff>101600</xdr:colOff>
      <xdr:row>56</xdr:row>
      <xdr:rowOff>156279</xdr:rowOff>
    </xdr:to>
    <xdr:sp macro="" textlink="">
      <xdr:nvSpPr>
        <xdr:cNvPr id="597" name="楕円 596"/>
        <xdr:cNvSpPr/>
      </xdr:nvSpPr>
      <xdr:spPr>
        <a:xfrm>
          <a:off x="15430500" y="9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147406</xdr:rowOff>
    </xdr:from>
    <xdr:ext cx="534377" cy="259045"/>
    <xdr:sp macro="" textlink="">
      <xdr:nvSpPr>
        <xdr:cNvPr id="598" name="テキスト ボックス 597"/>
        <xdr:cNvSpPr txBox="1"/>
      </xdr:nvSpPr>
      <xdr:spPr>
        <a:xfrm>
          <a:off x="15214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36848</xdr:rowOff>
    </xdr:from>
    <xdr:to>
      <xdr:col>76</xdr:col>
      <xdr:colOff>165100</xdr:colOff>
      <xdr:row>54</xdr:row>
      <xdr:rowOff>138448</xdr:rowOff>
    </xdr:to>
    <xdr:sp macro="" textlink="">
      <xdr:nvSpPr>
        <xdr:cNvPr id="599" name="楕円 598"/>
        <xdr:cNvSpPr/>
      </xdr:nvSpPr>
      <xdr:spPr>
        <a:xfrm>
          <a:off x="14541500" y="92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154975</xdr:rowOff>
    </xdr:from>
    <xdr:ext cx="534377" cy="259045"/>
    <xdr:sp macro="" textlink="">
      <xdr:nvSpPr>
        <xdr:cNvPr id="600" name="テキスト ボックス 599"/>
        <xdr:cNvSpPr txBox="1"/>
      </xdr:nvSpPr>
      <xdr:spPr>
        <a:xfrm>
          <a:off x="14325111" y="90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153548</xdr:rowOff>
    </xdr:from>
    <xdr:to>
      <xdr:col>72</xdr:col>
      <xdr:colOff>38100</xdr:colOff>
      <xdr:row>56</xdr:row>
      <xdr:rowOff>83698</xdr:rowOff>
    </xdr:to>
    <xdr:sp macro="" textlink="">
      <xdr:nvSpPr>
        <xdr:cNvPr id="601" name="楕円 600"/>
        <xdr:cNvSpPr/>
      </xdr:nvSpPr>
      <xdr:spPr>
        <a:xfrm>
          <a:off x="13652500" y="95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74825</xdr:rowOff>
    </xdr:from>
    <xdr:ext cx="534377" cy="259045"/>
    <xdr:sp macro="" textlink="">
      <xdr:nvSpPr>
        <xdr:cNvPr id="602" name="テキスト ボックス 601"/>
        <xdr:cNvSpPr txBox="1"/>
      </xdr:nvSpPr>
      <xdr:spPr>
        <a:xfrm>
          <a:off x="13436111" y="96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16937</xdr:rowOff>
    </xdr:from>
    <xdr:to>
      <xdr:col>67</xdr:col>
      <xdr:colOff>101600</xdr:colOff>
      <xdr:row>55</xdr:row>
      <xdr:rowOff>118537</xdr:rowOff>
    </xdr:to>
    <xdr:sp macro="" textlink="">
      <xdr:nvSpPr>
        <xdr:cNvPr id="603" name="楕円 602"/>
        <xdr:cNvSpPr/>
      </xdr:nvSpPr>
      <xdr:spPr>
        <a:xfrm>
          <a:off x="12763500" y="94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135064</xdr:rowOff>
    </xdr:from>
    <xdr:ext cx="534377" cy="259045"/>
    <xdr:sp macro="" textlink="">
      <xdr:nvSpPr>
        <xdr:cNvPr id="604" name="テキスト ボックス 603"/>
        <xdr:cNvSpPr txBox="1"/>
      </xdr:nvSpPr>
      <xdr:spPr>
        <a:xfrm>
          <a:off x="12547111" y="92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125612</xdr:rowOff>
    </xdr:from>
    <xdr:to>
      <xdr:col>85</xdr:col>
      <xdr:colOff>127000</xdr:colOff>
      <xdr:row>98</xdr:row>
      <xdr:rowOff>4969</xdr:rowOff>
    </xdr:to>
    <xdr:cxnSp macro="">
      <xdr:nvCxnSpPr>
        <xdr:cNvPr id="697" name="直線コネクタ 696"/>
        <xdr:cNvCxnSpPr/>
      </xdr:nvCxnSpPr>
      <xdr:spPr>
        <a:xfrm flipV="1">
          <a:off x="15481300" y="16756262"/>
          <a:ext cx="8382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4969</xdr:rowOff>
    </xdr:from>
    <xdr:to>
      <xdr:col>81</xdr:col>
      <xdr:colOff>50800</xdr:colOff>
      <xdr:row>98</xdr:row>
      <xdr:rowOff>47289</xdr:rowOff>
    </xdr:to>
    <xdr:cxnSp macro="">
      <xdr:nvCxnSpPr>
        <xdr:cNvPr id="700" name="直線コネクタ 699"/>
        <xdr:cNvCxnSpPr/>
      </xdr:nvCxnSpPr>
      <xdr:spPr>
        <a:xfrm flipV="1">
          <a:off x="14592300" y="16807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47289</xdr:rowOff>
    </xdr:from>
    <xdr:to>
      <xdr:col>76</xdr:col>
      <xdr:colOff>114300</xdr:colOff>
      <xdr:row>98</xdr:row>
      <xdr:rowOff>51518</xdr:rowOff>
    </xdr:to>
    <xdr:cxnSp macro="">
      <xdr:nvCxnSpPr>
        <xdr:cNvPr id="703" name="直線コネクタ 702"/>
        <xdr:cNvCxnSpPr/>
      </xdr:nvCxnSpPr>
      <xdr:spPr>
        <a:xfrm flipV="1">
          <a:off x="13703300" y="1684938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51518</xdr:rowOff>
    </xdr:from>
    <xdr:to>
      <xdr:col>71</xdr:col>
      <xdr:colOff>177800</xdr:colOff>
      <xdr:row>98</xdr:row>
      <xdr:rowOff>78778</xdr:rowOff>
    </xdr:to>
    <xdr:cxnSp macro="">
      <xdr:nvCxnSpPr>
        <xdr:cNvPr id="706" name="直線コネクタ 705"/>
        <xdr:cNvCxnSpPr/>
      </xdr:nvCxnSpPr>
      <xdr:spPr>
        <a:xfrm flipV="1">
          <a:off x="12814300" y="1685361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74812</xdr:rowOff>
    </xdr:from>
    <xdr:to>
      <xdr:col>85</xdr:col>
      <xdr:colOff>177800</xdr:colOff>
      <xdr:row>98</xdr:row>
      <xdr:rowOff>4962</xdr:rowOff>
    </xdr:to>
    <xdr:sp macro="" textlink="">
      <xdr:nvSpPr>
        <xdr:cNvPr id="716" name="楕円 715"/>
        <xdr:cNvSpPr/>
      </xdr:nvSpPr>
      <xdr:spPr>
        <a:xfrm>
          <a:off x="16268700" y="16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53239</xdr:rowOff>
    </xdr:from>
    <xdr:ext cx="534377" cy="259045"/>
    <xdr:sp macro="" textlink="">
      <xdr:nvSpPr>
        <xdr:cNvPr id="717" name="公債費該当値テキスト"/>
        <xdr:cNvSpPr txBox="1"/>
      </xdr:nvSpPr>
      <xdr:spPr>
        <a:xfrm>
          <a:off x="16370300" y="166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125619</xdr:rowOff>
    </xdr:from>
    <xdr:to>
      <xdr:col>81</xdr:col>
      <xdr:colOff>101600</xdr:colOff>
      <xdr:row>98</xdr:row>
      <xdr:rowOff>55769</xdr:rowOff>
    </xdr:to>
    <xdr:sp macro="" textlink="">
      <xdr:nvSpPr>
        <xdr:cNvPr id="718" name="楕円 717"/>
        <xdr:cNvSpPr/>
      </xdr:nvSpPr>
      <xdr:spPr>
        <a:xfrm>
          <a:off x="15430500" y="16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46896</xdr:rowOff>
    </xdr:from>
    <xdr:ext cx="534377" cy="259045"/>
    <xdr:sp macro="" textlink="">
      <xdr:nvSpPr>
        <xdr:cNvPr id="719" name="テキスト ボックス 718"/>
        <xdr:cNvSpPr txBox="1"/>
      </xdr:nvSpPr>
      <xdr:spPr>
        <a:xfrm>
          <a:off x="15214111" y="168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167939</xdr:rowOff>
    </xdr:from>
    <xdr:to>
      <xdr:col>76</xdr:col>
      <xdr:colOff>165100</xdr:colOff>
      <xdr:row>98</xdr:row>
      <xdr:rowOff>98089</xdr:rowOff>
    </xdr:to>
    <xdr:sp macro="" textlink="">
      <xdr:nvSpPr>
        <xdr:cNvPr id="720" name="楕円 719"/>
        <xdr:cNvSpPr/>
      </xdr:nvSpPr>
      <xdr:spPr>
        <a:xfrm>
          <a:off x="14541500" y="16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89216</xdr:rowOff>
    </xdr:from>
    <xdr:ext cx="534377" cy="259045"/>
    <xdr:sp macro="" textlink="">
      <xdr:nvSpPr>
        <xdr:cNvPr id="721" name="テキスト ボックス 720"/>
        <xdr:cNvSpPr txBox="1"/>
      </xdr:nvSpPr>
      <xdr:spPr>
        <a:xfrm>
          <a:off x="14325111" y="168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718</xdr:rowOff>
    </xdr:from>
    <xdr:to>
      <xdr:col>72</xdr:col>
      <xdr:colOff>38100</xdr:colOff>
      <xdr:row>98</xdr:row>
      <xdr:rowOff>102318</xdr:rowOff>
    </xdr:to>
    <xdr:sp macro="" textlink="">
      <xdr:nvSpPr>
        <xdr:cNvPr id="722" name="楕円 721"/>
        <xdr:cNvSpPr/>
      </xdr:nvSpPr>
      <xdr:spPr>
        <a:xfrm>
          <a:off x="13652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93445</xdr:rowOff>
    </xdr:from>
    <xdr:ext cx="534377" cy="259045"/>
    <xdr:sp macro="" textlink="">
      <xdr:nvSpPr>
        <xdr:cNvPr id="723" name="テキスト ボックス 722"/>
        <xdr:cNvSpPr txBox="1"/>
      </xdr:nvSpPr>
      <xdr:spPr>
        <a:xfrm>
          <a:off x="13436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27978</xdr:rowOff>
    </xdr:from>
    <xdr:to>
      <xdr:col>67</xdr:col>
      <xdr:colOff>101600</xdr:colOff>
      <xdr:row>98</xdr:row>
      <xdr:rowOff>129578</xdr:rowOff>
    </xdr:to>
    <xdr:sp macro="" textlink="">
      <xdr:nvSpPr>
        <xdr:cNvPr id="724" name="楕円 723"/>
        <xdr:cNvSpPr/>
      </xdr:nvSpPr>
      <xdr:spPr>
        <a:xfrm>
          <a:off x="12763500" y="168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120705</xdr:rowOff>
    </xdr:from>
    <xdr:ext cx="534377" cy="259045"/>
    <xdr:sp macro="" textlink="">
      <xdr:nvSpPr>
        <xdr:cNvPr id="725" name="テキスト ボックス 724"/>
        <xdr:cNvSpPr txBox="1"/>
      </xdr:nvSpPr>
      <xdr:spPr>
        <a:xfrm>
          <a:off x="12547111" y="169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34087</xdr:rowOff>
    </xdr:from>
    <xdr:to>
      <xdr:col>107</xdr:col>
      <xdr:colOff>50800</xdr:colOff>
      <xdr:row>38</xdr:row>
      <xdr:rowOff>139700</xdr:rowOff>
    </xdr:to>
    <xdr:cxnSp macro="">
      <xdr:nvCxnSpPr>
        <xdr:cNvPr id="758" name="直線コネクタ 757"/>
        <xdr:cNvCxnSpPr/>
      </xdr:nvCxnSpPr>
      <xdr:spPr>
        <a:xfrm>
          <a:off x="19545300" y="654918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34087</xdr:rowOff>
    </xdr:from>
    <xdr:to>
      <xdr:col>102</xdr:col>
      <xdr:colOff>114300</xdr:colOff>
      <xdr:row>38</xdr:row>
      <xdr:rowOff>45974</xdr:rowOff>
    </xdr:to>
    <xdr:cxnSp macro="">
      <xdr:nvCxnSpPr>
        <xdr:cNvPr id="761" name="直線コネクタ 760"/>
        <xdr:cNvCxnSpPr/>
      </xdr:nvCxnSpPr>
      <xdr:spPr>
        <a:xfrm flipV="1">
          <a:off x="18656300" y="654918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154737</xdr:rowOff>
    </xdr:from>
    <xdr:to>
      <xdr:col>102</xdr:col>
      <xdr:colOff>165100</xdr:colOff>
      <xdr:row>38</xdr:row>
      <xdr:rowOff>84886</xdr:rowOff>
    </xdr:to>
    <xdr:sp macro="" textlink="">
      <xdr:nvSpPr>
        <xdr:cNvPr id="777" name="楕円 776"/>
        <xdr:cNvSpPr/>
      </xdr:nvSpPr>
      <xdr:spPr>
        <a:xfrm>
          <a:off x="19494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76014</xdr:rowOff>
    </xdr:from>
    <xdr:ext cx="378565" cy="259045"/>
    <xdr:sp macro="" textlink="">
      <xdr:nvSpPr>
        <xdr:cNvPr id="778" name="テキスト ボックス 777"/>
        <xdr:cNvSpPr txBox="1"/>
      </xdr:nvSpPr>
      <xdr:spPr>
        <a:xfrm>
          <a:off x="19356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macro="" textlink="">
      <xdr:nvSpPr>
        <xdr:cNvPr id="779" name="楕円 778"/>
        <xdr:cNvSpPr/>
      </xdr:nvSpPr>
      <xdr:spPr>
        <a:xfrm>
          <a:off x="18605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87901</xdr:rowOff>
    </xdr:from>
    <xdr:ext cx="378565" cy="259045"/>
    <xdr:sp macro="" textlink="">
      <xdr:nvSpPr>
        <xdr:cNvPr id="780" name="テキスト ボックス 779"/>
        <xdr:cNvSpPr txBox="1"/>
      </xdr:nvSpPr>
      <xdr:spPr>
        <a:xfrm>
          <a:off x="18467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衛生費が類似団体の平均を大きく上回っているのは、南部清掃工場の</a:t>
          </a:r>
          <a:r>
            <a:rPr kumimoji="1" lang="ja-JP" altLang="en-US" sz="1100">
              <a:solidFill>
                <a:schemeClr val="tx1"/>
              </a:solidFill>
              <a:effectLst/>
              <a:latin typeface="+mn-lt"/>
              <a:ea typeface="+mn-ea"/>
              <a:cs typeface="+mn-cs"/>
            </a:rPr>
            <a:t>建築が最終年度の</a:t>
          </a:r>
          <a:r>
            <a:rPr kumimoji="1" lang="ja-JP" altLang="ja-JP" sz="1100">
              <a:solidFill>
                <a:schemeClr val="tx1"/>
              </a:solidFill>
              <a:effectLst/>
              <a:latin typeface="+mn-lt"/>
              <a:ea typeface="+mn-ea"/>
              <a:cs typeface="+mn-cs"/>
            </a:rPr>
            <a:t>ためである。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実質収支比率については、３～５％程度</a:t>
          </a:r>
          <a:r>
            <a:rPr kumimoji="1" lang="ja-JP" altLang="en-US" sz="1100" b="0" i="0" baseline="0">
              <a:solidFill>
                <a:schemeClr val="tx1"/>
              </a:solidFill>
              <a:effectLst/>
              <a:latin typeface="+mn-lt"/>
              <a:ea typeface="+mn-ea"/>
              <a:cs typeface="+mn-cs"/>
            </a:rPr>
            <a:t>が</a:t>
          </a:r>
          <a:r>
            <a:rPr kumimoji="1" lang="ja-JP" altLang="ja-JP" sz="1100" b="0" i="0" baseline="0">
              <a:solidFill>
                <a:schemeClr val="tx1"/>
              </a:solidFill>
              <a:effectLst/>
              <a:latin typeface="+mn-lt"/>
              <a:ea typeface="+mn-ea"/>
              <a:cs typeface="+mn-cs"/>
            </a:rPr>
            <a:t>望ましいとされて</a:t>
          </a:r>
          <a:r>
            <a:rPr kumimoji="1" lang="ja-JP" altLang="en-US" sz="1100" b="0" i="0" baseline="0">
              <a:solidFill>
                <a:schemeClr val="tx1"/>
              </a:solidFill>
              <a:effectLst/>
              <a:latin typeface="+mn-lt"/>
              <a:ea typeface="+mn-ea"/>
              <a:cs typeface="+mn-cs"/>
            </a:rPr>
            <a:t>おり、本市は平成３０年度と比較して０．３３ポイント減少したが黒字の状態を維持している。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財政調整基金については、取り崩しを</a:t>
          </a:r>
          <a:r>
            <a:rPr kumimoji="1" lang="ja-JP" altLang="en-US" sz="1100" b="0" i="0" baseline="0">
              <a:solidFill>
                <a:schemeClr val="tx1"/>
              </a:solidFill>
              <a:effectLst/>
              <a:latin typeface="+mn-lt"/>
              <a:ea typeface="+mn-ea"/>
              <a:cs typeface="+mn-cs"/>
            </a:rPr>
            <a:t>３</a:t>
          </a:r>
          <a:r>
            <a:rPr kumimoji="1" lang="ja-JP" altLang="ja-JP" sz="1100" b="0" i="0" baseline="0">
              <a:solidFill>
                <a:schemeClr val="tx1"/>
              </a:solidFill>
              <a:effectLst/>
              <a:latin typeface="+mn-lt"/>
              <a:ea typeface="+mn-ea"/>
              <a:cs typeface="+mn-cs"/>
            </a:rPr>
            <a:t>０億に抑えた結果、</a:t>
          </a:r>
          <a:r>
            <a:rPr kumimoji="1" lang="ja-JP" altLang="en-US" sz="1100" b="0" i="0" baseline="0">
              <a:solidFill>
                <a:schemeClr val="tx1"/>
              </a:solidFill>
              <a:effectLst/>
              <a:latin typeface="+mn-lt"/>
              <a:ea typeface="+mn-ea"/>
              <a:cs typeface="+mn-cs"/>
            </a:rPr>
            <a:t>実質単年度収支が改善した。実質収支比率が２．３％と低いが、財源調整基金の取崩しで収支の調整をしているため黒字となる財政運営を行っている。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公共施設等の大規模修繕等、今後予想される財政需要に備え、堅実な財政運営に努めたい。</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病院事業会計の黒字幅が大きくなっており、直近５ヶ年では、病院の黒字額が一般会計の黒字額を上回っている状況が続いている。</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また、下水道事業会計の黒字幅についても平成３０年度と比較して１．０１ポイント増加した。</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D001_ZAISEI/&#23554;&#29992;/&#35519;&#26619;&#20418;/13%20&#36001;&#25919;&#29366;&#27841;&#36039;&#26009;&#38598;&#65288;&#12524;&#12540;&#12480;&#12540;&#12481;&#12515;&#12540;&#12488;&#65289;/R01&#27770;&#31639;/01%20&#30476;&#12363;&#12425;&#12398;&#36890;&#30693;/03.10.13%20&#20196;&#21644;&#20803;&#24180;&#24230;&#36001;&#25919;&#29366;&#27841;&#36039;&#26009;&#38598;&#12395;&#12362;&#12369;&#12427;&#36001;&#21209;&#26360;&#39006;&#12395;&#38306;&#12377;&#12427;&#35519;&#26619;&#65288;&#20998;&#26512;&#27396;&#31561;&#65289;&#12395;&#12388;&#12356;&#12390;&#65288;&#29031;&#20250;&#65289;/&#12304;&#22238;&#31572;&#12305;&#12304;&#36001;&#25919;&#29366;&#27841;&#36039;&#26009;&#38598;&#12305;_122041_&#33337;&#2721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7.5</v>
          </cell>
          <cell r="CN51">
            <v>15.7</v>
          </cell>
          <cell r="CV51">
            <v>24.1</v>
          </cell>
        </row>
        <row r="53">
          <cell r="BP53">
            <v>53.5</v>
          </cell>
          <cell r="BX53">
            <v>52.4</v>
          </cell>
          <cell r="CF53">
            <v>52.4</v>
          </cell>
          <cell r="CN53">
            <v>53.9</v>
          </cell>
          <cell r="CV53">
            <v>52.7</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CF73">
            <v>7.5</v>
          </cell>
          <cell r="CN73">
            <v>15.7</v>
          </cell>
          <cell r="CV73">
            <v>24.1</v>
          </cell>
        </row>
        <row r="75">
          <cell r="BP75">
            <v>-0.2</v>
          </cell>
          <cell r="BX75">
            <v>-0.1</v>
          </cell>
          <cell r="CF75">
            <v>0</v>
          </cell>
          <cell r="CN75">
            <v>0</v>
          </cell>
          <cell r="CV75">
            <v>0.7</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212013166</v>
      </c>
      <c r="BO4" s="424"/>
      <c r="BP4" s="424"/>
      <c r="BQ4" s="424"/>
      <c r="BR4" s="424"/>
      <c r="BS4" s="424"/>
      <c r="BT4" s="424"/>
      <c r="BU4" s="425"/>
      <c r="BV4" s="423">
        <v>206897639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2.6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208443725</v>
      </c>
      <c r="BO5" s="429"/>
      <c r="BP5" s="429"/>
      <c r="BQ5" s="429"/>
      <c r="BR5" s="429"/>
      <c r="BS5" s="429"/>
      <c r="BT5" s="429"/>
      <c r="BU5" s="430"/>
      <c r="BV5" s="428">
        <v>203251444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96.1</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3569441</v>
      </c>
      <c r="BO6" s="429"/>
      <c r="BP6" s="429"/>
      <c r="BQ6" s="429"/>
      <c r="BR6" s="429"/>
      <c r="BS6" s="429"/>
      <c r="BT6" s="429"/>
      <c r="BU6" s="430"/>
      <c r="BV6" s="428">
        <v>3646195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100.7</v>
      </c>
      <c r="CU6" s="582"/>
      <c r="CV6" s="582"/>
      <c r="CW6" s="582"/>
      <c r="CX6" s="582"/>
      <c r="CY6" s="582"/>
      <c r="CZ6" s="582"/>
      <c r="DA6" s="583"/>
      <c r="DB6" s="581">
        <v>101.3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898236</v>
      </c>
      <c r="BO7" s="429"/>
      <c r="BP7" s="429"/>
      <c r="BQ7" s="429"/>
      <c r="BR7" s="429"/>
      <c r="BS7" s="429"/>
      <c r="BT7" s="429"/>
      <c r="BU7" s="430"/>
      <c r="BV7" s="428">
        <v>639960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115941016</v>
      </c>
      <c r="CU7" s="429"/>
      <c r="CV7" s="429"/>
      <c r="CW7" s="429"/>
      <c r="CX7" s="429"/>
      <c r="CY7" s="429"/>
      <c r="CZ7" s="429"/>
      <c r="DA7" s="430"/>
      <c r="DB7" s="428">
        <v>114204079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2671205</v>
      </c>
      <c r="BO8" s="429"/>
      <c r="BP8" s="429"/>
      <c r="BQ8" s="429"/>
      <c r="BR8" s="429"/>
      <c r="BS8" s="429"/>
      <c r="BT8" s="429"/>
      <c r="BU8" s="430"/>
      <c r="BV8" s="428">
        <v>3006235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0.96</v>
      </c>
      <c r="CU8" s="542"/>
      <c r="CV8" s="542"/>
      <c r="CW8" s="542"/>
      <c r="CX8" s="542"/>
      <c r="CY8" s="542"/>
      <c r="CZ8" s="542"/>
      <c r="DA8" s="543"/>
      <c r="DB8" s="541">
        <v>0.96</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622890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-335030</v>
      </c>
      <c r="BO9" s="429"/>
      <c r="BP9" s="429"/>
      <c r="BQ9" s="429"/>
      <c r="BR9" s="429"/>
      <c r="BS9" s="429"/>
      <c r="BT9" s="429"/>
      <c r="BU9" s="430"/>
      <c r="BV9" s="428">
        <v>-882493</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10.8</v>
      </c>
      <c r="CU9" s="399"/>
      <c r="CV9" s="399"/>
      <c r="CW9" s="399"/>
      <c r="CX9" s="399"/>
      <c r="CY9" s="399"/>
      <c r="CZ9" s="399"/>
      <c r="DA9" s="400"/>
      <c r="DB9" s="398">
        <v>10.1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609040</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110</v>
      </c>
      <c r="AV10" s="486"/>
      <c r="AW10" s="486"/>
      <c r="AX10" s="486"/>
      <c r="AY10" s="408" t="s">
        <v>122</v>
      </c>
      <c r="AZ10" s="409"/>
      <c r="BA10" s="409"/>
      <c r="BB10" s="409"/>
      <c r="BC10" s="409"/>
      <c r="BD10" s="409"/>
      <c r="BE10" s="409"/>
      <c r="BF10" s="409"/>
      <c r="BG10" s="409"/>
      <c r="BH10" s="409"/>
      <c r="BI10" s="409"/>
      <c r="BJ10" s="409"/>
      <c r="BK10" s="409"/>
      <c r="BL10" s="409"/>
      <c r="BM10" s="410"/>
      <c r="BN10" s="428">
        <v>187</v>
      </c>
      <c r="BO10" s="429"/>
      <c r="BP10" s="429"/>
      <c r="BQ10" s="429"/>
      <c r="BR10" s="429"/>
      <c r="BS10" s="429"/>
      <c r="BT10" s="429"/>
      <c r="BU10" s="430"/>
      <c r="BV10" s="428">
        <v>361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642938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102</v>
      </c>
      <c r="AV12" s="486"/>
      <c r="AW12" s="486"/>
      <c r="AX12" s="486"/>
      <c r="AY12" s="408" t="s">
        <v>136</v>
      </c>
      <c r="AZ12" s="409"/>
      <c r="BA12" s="409"/>
      <c r="BB12" s="409"/>
      <c r="BC12" s="409"/>
      <c r="BD12" s="409"/>
      <c r="BE12" s="409"/>
      <c r="BF12" s="409"/>
      <c r="BG12" s="409"/>
      <c r="BH12" s="409"/>
      <c r="BI12" s="409"/>
      <c r="BJ12" s="409"/>
      <c r="BK12" s="409"/>
      <c r="BL12" s="409"/>
      <c r="BM12" s="410"/>
      <c r="BN12" s="428">
        <v>3000000</v>
      </c>
      <c r="BO12" s="429"/>
      <c r="BP12" s="429"/>
      <c r="BQ12" s="429"/>
      <c r="BR12" s="429"/>
      <c r="BS12" s="429"/>
      <c r="BT12" s="429"/>
      <c r="BU12" s="430"/>
      <c r="BV12" s="428">
        <v>4000000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624083</v>
      </c>
      <c r="S13" s="532"/>
      <c r="T13" s="532"/>
      <c r="U13" s="532"/>
      <c r="V13" s="533"/>
      <c r="W13" s="519" t="s">
        <v>141</v>
      </c>
      <c r="X13" s="441"/>
      <c r="Y13" s="441"/>
      <c r="Z13" s="441"/>
      <c r="AA13" s="441"/>
      <c r="AB13" s="442"/>
      <c r="AC13" s="404">
        <v>2388</v>
      </c>
      <c r="AD13" s="405"/>
      <c r="AE13" s="405"/>
      <c r="AF13" s="405"/>
      <c r="AG13" s="406"/>
      <c r="AH13" s="404">
        <v>2549</v>
      </c>
      <c r="AI13" s="405"/>
      <c r="AJ13" s="405"/>
      <c r="AK13" s="405"/>
      <c r="AL13" s="407"/>
      <c r="AM13" s="497" t="s">
        <v>142</v>
      </c>
      <c r="AN13" s="402"/>
      <c r="AO13" s="402"/>
      <c r="AP13" s="402"/>
      <c r="AQ13" s="402"/>
      <c r="AR13" s="402"/>
      <c r="AS13" s="402"/>
      <c r="AT13" s="403"/>
      <c r="AU13" s="485" t="s">
        <v>106</v>
      </c>
      <c r="AV13" s="486"/>
      <c r="AW13" s="486"/>
      <c r="AX13" s="486"/>
      <c r="AY13" s="408" t="s">
        <v>143</v>
      </c>
      <c r="AZ13" s="409"/>
      <c r="BA13" s="409"/>
      <c r="BB13" s="409"/>
      <c r="BC13" s="409"/>
      <c r="BD13" s="409"/>
      <c r="BE13" s="409"/>
      <c r="BF13" s="409"/>
      <c r="BG13" s="409"/>
      <c r="BH13" s="409"/>
      <c r="BI13" s="409"/>
      <c r="BJ13" s="409"/>
      <c r="BK13" s="409"/>
      <c r="BL13" s="409"/>
      <c r="BM13" s="410"/>
      <c r="BN13" s="428">
        <v>-3334843</v>
      </c>
      <c r="BO13" s="429"/>
      <c r="BP13" s="429"/>
      <c r="BQ13" s="429"/>
      <c r="BR13" s="429"/>
      <c r="BS13" s="429"/>
      <c r="BT13" s="429"/>
      <c r="BU13" s="430"/>
      <c r="BV13" s="428">
        <v>-4882132</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0.7</v>
      </c>
      <c r="CU13" s="399"/>
      <c r="CV13" s="399"/>
      <c r="CW13" s="399"/>
      <c r="CX13" s="399"/>
      <c r="CY13" s="399"/>
      <c r="CZ13" s="399"/>
      <c r="DA13" s="400"/>
      <c r="DB13" s="398">
        <v>0</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639598</v>
      </c>
      <c r="S14" s="532"/>
      <c r="T14" s="532"/>
      <c r="U14" s="532"/>
      <c r="V14" s="533"/>
      <c r="W14" s="534"/>
      <c r="X14" s="444"/>
      <c r="Y14" s="444"/>
      <c r="Z14" s="444"/>
      <c r="AA14" s="444"/>
      <c r="AB14" s="445"/>
      <c r="AC14" s="524">
        <v>0.9</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24.1</v>
      </c>
      <c r="CU14" s="536"/>
      <c r="CV14" s="536"/>
      <c r="CW14" s="536"/>
      <c r="CX14" s="536"/>
      <c r="CY14" s="536"/>
      <c r="CZ14" s="536"/>
      <c r="DA14" s="537"/>
      <c r="DB14" s="535">
        <v>15.7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621639</v>
      </c>
      <c r="S15" s="532"/>
      <c r="T15" s="532"/>
      <c r="U15" s="532"/>
      <c r="V15" s="533"/>
      <c r="W15" s="519" t="s">
        <v>148</v>
      </c>
      <c r="X15" s="441"/>
      <c r="Y15" s="441"/>
      <c r="Z15" s="441"/>
      <c r="AA15" s="441"/>
      <c r="AB15" s="442"/>
      <c r="AC15" s="404">
        <v>48753</v>
      </c>
      <c r="AD15" s="405"/>
      <c r="AE15" s="405"/>
      <c r="AF15" s="405"/>
      <c r="AG15" s="406"/>
      <c r="AH15" s="404">
        <v>47142</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82864102</v>
      </c>
      <c r="BO15" s="424"/>
      <c r="BP15" s="424"/>
      <c r="BQ15" s="424"/>
      <c r="BR15" s="424"/>
      <c r="BS15" s="424"/>
      <c r="BT15" s="424"/>
      <c r="BU15" s="425"/>
      <c r="BV15" s="423">
        <v>81663687</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18.2</v>
      </c>
      <c r="AD16" s="525"/>
      <c r="AE16" s="525"/>
      <c r="AF16" s="525"/>
      <c r="AG16" s="526"/>
      <c r="AH16" s="524">
        <v>17.899999999999999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86662101</v>
      </c>
      <c r="BO16" s="429"/>
      <c r="BP16" s="429"/>
      <c r="BQ16" s="429"/>
      <c r="BR16" s="429"/>
      <c r="BS16" s="429"/>
      <c r="BT16" s="429"/>
      <c r="BU16" s="430"/>
      <c r="BV16" s="428">
        <v>84794550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216249</v>
      </c>
      <c r="AD17" s="405"/>
      <c r="AE17" s="405"/>
      <c r="AF17" s="405"/>
      <c r="AG17" s="406"/>
      <c r="AH17" s="404">
        <v>213119</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106726481</v>
      </c>
      <c r="BO17" s="429"/>
      <c r="BP17" s="429"/>
      <c r="BQ17" s="429"/>
      <c r="BR17" s="429"/>
      <c r="BS17" s="429"/>
      <c r="BT17" s="429"/>
      <c r="BU17" s="430"/>
      <c r="BV17" s="428">
        <v>104998647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85.62</v>
      </c>
      <c r="M18" s="493"/>
      <c r="N18" s="493"/>
      <c r="O18" s="493"/>
      <c r="P18" s="493"/>
      <c r="Q18" s="493"/>
      <c r="R18" s="494"/>
      <c r="S18" s="494"/>
      <c r="T18" s="494"/>
      <c r="U18" s="494"/>
      <c r="V18" s="495"/>
      <c r="W18" s="509"/>
      <c r="X18" s="510"/>
      <c r="Y18" s="510"/>
      <c r="Z18" s="510"/>
      <c r="AA18" s="510"/>
      <c r="AB18" s="520"/>
      <c r="AC18" s="392">
        <v>80.900000000000006</v>
      </c>
      <c r="AD18" s="393"/>
      <c r="AE18" s="393"/>
      <c r="AF18" s="393"/>
      <c r="AG18" s="496"/>
      <c r="AH18" s="392">
        <v>81.099999999999994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115208438</v>
      </c>
      <c r="BO18" s="429"/>
      <c r="BP18" s="429"/>
      <c r="BQ18" s="429"/>
      <c r="BR18" s="429"/>
      <c r="BS18" s="429"/>
      <c r="BT18" s="429"/>
      <c r="BU18" s="430"/>
      <c r="BV18" s="428">
        <v>112972373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7275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133413222</v>
      </c>
      <c r="BO19" s="429"/>
      <c r="BP19" s="429"/>
      <c r="BQ19" s="429"/>
      <c r="BR19" s="429"/>
      <c r="BS19" s="429"/>
      <c r="BT19" s="429"/>
      <c r="BU19" s="430"/>
      <c r="BV19" s="428">
        <v>131794091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272432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187730368</v>
      </c>
      <c r="BO23" s="429"/>
      <c r="BP23" s="429"/>
      <c r="BQ23" s="429"/>
      <c r="BR23" s="429"/>
      <c r="BS23" s="429"/>
      <c r="BT23" s="429"/>
      <c r="BU23" s="430"/>
      <c r="BV23" s="428">
        <v>181345953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9684</v>
      </c>
      <c r="R24" s="405"/>
      <c r="S24" s="405"/>
      <c r="T24" s="405"/>
      <c r="U24" s="405"/>
      <c r="V24" s="406"/>
      <c r="W24" s="470"/>
      <c r="X24" s="461"/>
      <c r="Y24" s="462"/>
      <c r="Z24" s="401" t="s">
        <v>172</v>
      </c>
      <c r="AA24" s="402"/>
      <c r="AB24" s="402"/>
      <c r="AC24" s="402"/>
      <c r="AD24" s="402"/>
      <c r="AE24" s="402"/>
      <c r="AF24" s="402"/>
      <c r="AG24" s="403"/>
      <c r="AH24" s="404">
        <v>3749</v>
      </c>
      <c r="AI24" s="405"/>
      <c r="AJ24" s="405"/>
      <c r="AK24" s="405"/>
      <c r="AL24" s="406"/>
      <c r="AM24" s="404">
        <v>11130781</v>
      </c>
      <c r="AN24" s="405"/>
      <c r="AO24" s="405"/>
      <c r="AP24" s="405"/>
      <c r="AQ24" s="405"/>
      <c r="AR24" s="406"/>
      <c r="AS24" s="404">
        <v>2969</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105960432</v>
      </c>
      <c r="BO24" s="429"/>
      <c r="BP24" s="429"/>
      <c r="BQ24" s="429"/>
      <c r="BR24" s="429"/>
      <c r="BS24" s="429"/>
      <c r="BT24" s="429"/>
      <c r="BU24" s="430"/>
      <c r="BV24" s="428">
        <v>101106001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7771</v>
      </c>
      <c r="R25" s="405"/>
      <c r="S25" s="405"/>
      <c r="T25" s="405"/>
      <c r="U25" s="405"/>
      <c r="V25" s="406"/>
      <c r="W25" s="470"/>
      <c r="X25" s="461"/>
      <c r="Y25" s="462"/>
      <c r="Z25" s="401" t="s">
        <v>175</v>
      </c>
      <c r="AA25" s="402"/>
      <c r="AB25" s="402"/>
      <c r="AC25" s="402"/>
      <c r="AD25" s="402"/>
      <c r="AE25" s="402"/>
      <c r="AF25" s="402"/>
      <c r="AG25" s="403"/>
      <c r="AH25" s="404">
        <v>636</v>
      </c>
      <c r="AI25" s="405"/>
      <c r="AJ25" s="405"/>
      <c r="AK25" s="405"/>
      <c r="AL25" s="406"/>
      <c r="AM25" s="404">
        <v>1891464</v>
      </c>
      <c r="AN25" s="405"/>
      <c r="AO25" s="405"/>
      <c r="AP25" s="405"/>
      <c r="AQ25" s="405"/>
      <c r="AR25" s="406"/>
      <c r="AS25" s="404">
        <v>2974</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40200638</v>
      </c>
      <c r="BO25" s="424"/>
      <c r="BP25" s="424"/>
      <c r="BQ25" s="424"/>
      <c r="BR25" s="424"/>
      <c r="BS25" s="424"/>
      <c r="BT25" s="424"/>
      <c r="BU25" s="425"/>
      <c r="BV25" s="423">
        <v>52876537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6935</v>
      </c>
      <c r="R26" s="405"/>
      <c r="S26" s="405"/>
      <c r="T26" s="405"/>
      <c r="U26" s="405"/>
      <c r="V26" s="406"/>
      <c r="W26" s="470"/>
      <c r="X26" s="461"/>
      <c r="Y26" s="462"/>
      <c r="Z26" s="401" t="s">
        <v>178</v>
      </c>
      <c r="AA26" s="483"/>
      <c r="AB26" s="483"/>
      <c r="AC26" s="483"/>
      <c r="AD26" s="483"/>
      <c r="AE26" s="483"/>
      <c r="AF26" s="483"/>
      <c r="AG26" s="484"/>
      <c r="AH26" s="404">
        <v>266</v>
      </c>
      <c r="AI26" s="405"/>
      <c r="AJ26" s="405"/>
      <c r="AK26" s="405"/>
      <c r="AL26" s="406"/>
      <c r="AM26" s="404">
        <v>933926</v>
      </c>
      <c r="AN26" s="405"/>
      <c r="AO26" s="405"/>
      <c r="AP26" s="405"/>
      <c r="AQ26" s="405"/>
      <c r="AR26" s="406"/>
      <c r="AS26" s="404">
        <v>3511</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60000</v>
      </c>
      <c r="BO26" s="429"/>
      <c r="BP26" s="429"/>
      <c r="BQ26" s="429"/>
      <c r="BR26" s="429"/>
      <c r="BS26" s="429"/>
      <c r="BT26" s="429"/>
      <c r="BU26" s="430"/>
      <c r="BV26" s="428">
        <v>30000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7590</v>
      </c>
      <c r="R27" s="405"/>
      <c r="S27" s="405"/>
      <c r="T27" s="405"/>
      <c r="U27" s="405"/>
      <c r="V27" s="406"/>
      <c r="W27" s="470"/>
      <c r="X27" s="461"/>
      <c r="Y27" s="462"/>
      <c r="Z27" s="401" t="s">
        <v>181</v>
      </c>
      <c r="AA27" s="402"/>
      <c r="AB27" s="402"/>
      <c r="AC27" s="402"/>
      <c r="AD27" s="402"/>
      <c r="AE27" s="402"/>
      <c r="AF27" s="402"/>
      <c r="AG27" s="403"/>
      <c r="AH27" s="404">
        <v>154</v>
      </c>
      <c r="AI27" s="405"/>
      <c r="AJ27" s="405"/>
      <c r="AK27" s="405"/>
      <c r="AL27" s="406"/>
      <c r="AM27" s="404">
        <v>567884</v>
      </c>
      <c r="AN27" s="405"/>
      <c r="AO27" s="405"/>
      <c r="AP27" s="405"/>
      <c r="AQ27" s="405"/>
      <c r="AR27" s="406"/>
      <c r="AS27" s="404">
        <v>3688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6860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11118346</v>
      </c>
      <c r="BO28" s="424"/>
      <c r="BP28" s="424"/>
      <c r="BQ28" s="424"/>
      <c r="BR28" s="424"/>
      <c r="BS28" s="424"/>
      <c r="BT28" s="424"/>
      <c r="BU28" s="425"/>
      <c r="BV28" s="423">
        <v>11469128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48</v>
      </c>
      <c r="M29" s="405"/>
      <c r="N29" s="405"/>
      <c r="O29" s="405"/>
      <c r="P29" s="406"/>
      <c r="Q29" s="404">
        <v>6130</v>
      </c>
      <c r="R29" s="405"/>
      <c r="S29" s="405"/>
      <c r="T29" s="405"/>
      <c r="U29" s="405"/>
      <c r="V29" s="406"/>
      <c r="W29" s="471"/>
      <c r="X29" s="472"/>
      <c r="Y29" s="473"/>
      <c r="Z29" s="401" t="s">
        <v>187</v>
      </c>
      <c r="AA29" s="402"/>
      <c r="AB29" s="402"/>
      <c r="AC29" s="402"/>
      <c r="AD29" s="402"/>
      <c r="AE29" s="402"/>
      <c r="AF29" s="402"/>
      <c r="AG29" s="403"/>
      <c r="AH29" s="404">
        <v>3903</v>
      </c>
      <c r="AI29" s="405"/>
      <c r="AJ29" s="405"/>
      <c r="AK29" s="405"/>
      <c r="AL29" s="406"/>
      <c r="AM29" s="404">
        <v>11698665</v>
      </c>
      <c r="AN29" s="405"/>
      <c r="AO29" s="405"/>
      <c r="AP29" s="405"/>
      <c r="AQ29" s="405"/>
      <c r="AR29" s="406"/>
      <c r="AS29" s="404">
        <v>2997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4817557</v>
      </c>
      <c r="BO29" s="429"/>
      <c r="BP29" s="429"/>
      <c r="BQ29" s="429"/>
      <c r="BR29" s="429"/>
      <c r="BS29" s="429"/>
      <c r="BT29" s="429"/>
      <c r="BU29" s="430"/>
      <c r="BV29" s="428">
        <v>4817338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2924604</v>
      </c>
      <c r="BO30" s="432"/>
      <c r="BP30" s="432"/>
      <c r="BQ30" s="432"/>
      <c r="BR30" s="432"/>
      <c r="BS30" s="432"/>
      <c r="BT30" s="432"/>
      <c r="BU30" s="433"/>
      <c r="BV30" s="431">
        <v>3358577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地方卸売市場事業会計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IF('各会計、関係団体の財政状況及び健全化判断比率'!B34="","",'各会計、関係団体の財政状況及び健全化判断比率'!B34)</f>
        <v>船橋駅南口市街地再開発事業特別会計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船橋市清美公社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公共用地先行取得事業特別会計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船橋市福祉サービス公社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IF('各会計、関係団体の財政状況及び健全化判断比率'!B33="","",'各会計、関係団体の財政状況及び健全化判断比率'!B33)</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船橋市文化・スポーツ公社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船橋市医療公社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四市複合事務組合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船橋市生きがい福祉事業団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千葉県競馬組合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船橋市公園協会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千葉県後期高齢者医療広域連合（一般会計）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船橋市中小企業勤労者福祉サービスセンター</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千葉県後期高齢者医療広域連合（特別会計）</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船橋市都市サービス</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東葉高速鉄道株式会社</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w3wB0B53JEifhzBTz9Fyb0rD3awdOHILt/r6v37O3OgX6aqRsO3MdM4oN8kWwFxbq8acuZL464mafuK8hidlA==" saltValue="/1k1jabGPm3laup96MWN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7.13</v>
      </c>
      <c r="G34" s="33">
        <v>7.69</v>
      </c>
      <c r="H34" s="33">
        <v>7.27</v>
      </c>
      <c r="I34" s="33">
        <v>7.77</v>
      </c>
      <c r="J34" s="34">
        <v>7.76</v>
      </c>
      <c r="K34" s="22"/>
      <c r="L34" s="22"/>
      <c r="M34" s="22"/>
      <c r="N34" s="22"/>
      <c r="O34" s="22"/>
      <c r="P34" s="22"/>
    </row>
    <row r="35" spans="1:16" ht="39" customHeight="1" x14ac:dyDescent="0.15">
      <c r="A35" s="22"/>
      <c r="B35" s="35"/>
      <c r="C35" s="1204" t="s">
        <v>564</v>
      </c>
      <c r="D35" s="1205"/>
      <c r="E35" s="1206"/>
      <c r="F35" s="36">
        <v>3.06</v>
      </c>
      <c r="G35" s="37">
        <v>2.34</v>
      </c>
      <c r="H35" s="37">
        <v>3.38</v>
      </c>
      <c r="I35" s="37">
        <v>2.58</v>
      </c>
      <c r="J35" s="38">
        <v>2.25</v>
      </c>
      <c r="K35" s="22"/>
      <c r="L35" s="22"/>
      <c r="M35" s="22"/>
      <c r="N35" s="22"/>
      <c r="O35" s="22"/>
      <c r="P35" s="22"/>
    </row>
    <row r="36" spans="1:16" ht="39" customHeight="1" x14ac:dyDescent="0.15">
      <c r="A36" s="22"/>
      <c r="B36" s="35"/>
      <c r="C36" s="1204" t="s">
        <v>565</v>
      </c>
      <c r="D36" s="1205"/>
      <c r="E36" s="1206"/>
      <c r="F36" s="36" t="s">
        <v>531</v>
      </c>
      <c r="G36" s="37" t="s">
        <v>531</v>
      </c>
      <c r="H36" s="37" t="s">
        <v>531</v>
      </c>
      <c r="I36" s="37">
        <v>0.12</v>
      </c>
      <c r="J36" s="38">
        <v>1.1299999999999999</v>
      </c>
      <c r="K36" s="22"/>
      <c r="L36" s="22"/>
      <c r="M36" s="22"/>
      <c r="N36" s="22"/>
      <c r="O36" s="22"/>
      <c r="P36" s="22"/>
    </row>
    <row r="37" spans="1:16" ht="39" customHeight="1" x14ac:dyDescent="0.15">
      <c r="A37" s="22"/>
      <c r="B37" s="35"/>
      <c r="C37" s="1204" t="s">
        <v>566</v>
      </c>
      <c r="D37" s="1205"/>
      <c r="E37" s="1206"/>
      <c r="F37" s="36">
        <v>0.87</v>
      </c>
      <c r="G37" s="37">
        <v>0.93</v>
      </c>
      <c r="H37" s="37">
        <v>0.88</v>
      </c>
      <c r="I37" s="37">
        <v>0.84</v>
      </c>
      <c r="J37" s="38">
        <v>0.88</v>
      </c>
      <c r="K37" s="22"/>
      <c r="L37" s="22"/>
      <c r="M37" s="22"/>
      <c r="N37" s="22"/>
      <c r="O37" s="22"/>
      <c r="P37" s="22"/>
    </row>
    <row r="38" spans="1:16" ht="39" customHeight="1" x14ac:dyDescent="0.15">
      <c r="A38" s="22"/>
      <c r="B38" s="35"/>
      <c r="C38" s="1204" t="s">
        <v>567</v>
      </c>
      <c r="D38" s="1205"/>
      <c r="E38" s="1206"/>
      <c r="F38" s="36">
        <v>0.42</v>
      </c>
      <c r="G38" s="37">
        <v>1.03</v>
      </c>
      <c r="H38" s="37">
        <v>0.28000000000000003</v>
      </c>
      <c r="I38" s="37">
        <v>0.12</v>
      </c>
      <c r="J38" s="38">
        <v>0.12</v>
      </c>
      <c r="K38" s="22"/>
      <c r="L38" s="22"/>
      <c r="M38" s="22"/>
      <c r="N38" s="22"/>
      <c r="O38" s="22"/>
      <c r="P38" s="22"/>
    </row>
    <row r="39" spans="1:16" ht="39" customHeight="1" x14ac:dyDescent="0.15">
      <c r="A39" s="22"/>
      <c r="B39" s="35"/>
      <c r="C39" s="1204" t="s">
        <v>568</v>
      </c>
      <c r="D39" s="1205"/>
      <c r="E39" s="1206"/>
      <c r="F39" s="36">
        <v>0.28000000000000003</v>
      </c>
      <c r="G39" s="37">
        <v>0.48</v>
      </c>
      <c r="H39" s="37">
        <v>0.73</v>
      </c>
      <c r="I39" s="37">
        <v>0.11</v>
      </c>
      <c r="J39" s="38">
        <v>0.09</v>
      </c>
      <c r="K39" s="22"/>
      <c r="L39" s="22"/>
      <c r="M39" s="22"/>
      <c r="N39" s="22"/>
      <c r="O39" s="22"/>
      <c r="P39" s="22"/>
    </row>
    <row r="40" spans="1:16" ht="39" customHeight="1" x14ac:dyDescent="0.15">
      <c r="A40" s="22"/>
      <c r="B40" s="35"/>
      <c r="C40" s="1204" t="s">
        <v>569</v>
      </c>
      <c r="D40" s="1205"/>
      <c r="E40" s="1206"/>
      <c r="F40" s="36">
        <v>0.05</v>
      </c>
      <c r="G40" s="37">
        <v>0.06</v>
      </c>
      <c r="H40" s="37">
        <v>0.05</v>
      </c>
      <c r="I40" s="37">
        <v>0.02</v>
      </c>
      <c r="J40" s="38">
        <v>0.01</v>
      </c>
      <c r="K40" s="22"/>
      <c r="L40" s="22"/>
      <c r="M40" s="22"/>
      <c r="N40" s="22"/>
      <c r="O40" s="22"/>
      <c r="P40" s="22"/>
    </row>
    <row r="41" spans="1:16" ht="39" customHeight="1" x14ac:dyDescent="0.15">
      <c r="A41" s="22"/>
      <c r="B41" s="35"/>
      <c r="C41" s="1204" t="s">
        <v>570</v>
      </c>
      <c r="D41" s="1205"/>
      <c r="E41" s="1206"/>
      <c r="F41" s="36">
        <v>0.03</v>
      </c>
      <c r="G41" s="37">
        <v>0.01</v>
      </c>
      <c r="H41" s="37">
        <v>0.01</v>
      </c>
      <c r="I41" s="37">
        <v>0.03</v>
      </c>
      <c r="J41" s="38">
        <v>0</v>
      </c>
      <c r="K41" s="22"/>
      <c r="L41" s="22"/>
      <c r="M41" s="22"/>
      <c r="N41" s="22"/>
      <c r="O41" s="22"/>
      <c r="P41" s="22"/>
    </row>
    <row r="42" spans="1:16" ht="39" customHeight="1" x14ac:dyDescent="0.15">
      <c r="A42" s="22"/>
      <c r="B42" s="39"/>
      <c r="C42" s="1204" t="s">
        <v>571</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572</v>
      </c>
      <c r="D43" s="1208"/>
      <c r="E43" s="1209"/>
      <c r="F43" s="41">
        <v>0.06</v>
      </c>
      <c r="G43" s="42">
        <v>0.06</v>
      </c>
      <c r="H43" s="42">
        <v>1.26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74Kk1DuyunP8x8dMDTaHpDSUVk4wsSu+HKcgpTNKjld8vv2djw5ajDS0ZSrrQEnvEfBkAi+ALeGKe4RAPihg==" saltValue="fl+avhOHuE2hZOlj5fC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11327</v>
      </c>
      <c r="L45" s="60">
        <v>12062</v>
      </c>
      <c r="M45" s="60">
        <v>11890</v>
      </c>
      <c r="N45" s="60">
        <v>12833</v>
      </c>
      <c r="O45" s="61">
        <v>14499</v>
      </c>
      <c r="P45" s="48"/>
      <c r="Q45" s="48"/>
      <c r="R45" s="48"/>
      <c r="S45" s="48"/>
      <c r="T45" s="48"/>
      <c r="U45" s="48"/>
    </row>
    <row r="46" spans="1:21" ht="30.75" customHeight="1" x14ac:dyDescent="0.15">
      <c r="A46" s="48"/>
      <c r="B46" s="1232"/>
      <c r="C46" s="1233"/>
      <c r="D46" s="62"/>
      <c r="E46" s="1214" t="s">
        <v>13</v>
      </c>
      <c r="F46" s="1214"/>
      <c r="G46" s="1214"/>
      <c r="H46" s="1214"/>
      <c r="I46" s="1214"/>
      <c r="J46" s="1215"/>
      <c r="K46" s="63">
        <v>47</v>
      </c>
      <c r="L46" s="64" t="s">
        <v>531</v>
      </c>
      <c r="M46" s="64">
        <v>50</v>
      </c>
      <c r="N46" s="64">
        <v>56</v>
      </c>
      <c r="O46" s="65">
        <v>45</v>
      </c>
      <c r="P46" s="48"/>
      <c r="Q46" s="48"/>
      <c r="R46" s="48"/>
      <c r="S46" s="48"/>
      <c r="T46" s="48"/>
      <c r="U46" s="48"/>
    </row>
    <row r="47" spans="1:21" ht="30.75" customHeight="1" x14ac:dyDescent="0.15">
      <c r="A47" s="48"/>
      <c r="B47" s="1232"/>
      <c r="C47" s="1233"/>
      <c r="D47" s="62"/>
      <c r="E47" s="1214" t="s">
        <v>14</v>
      </c>
      <c r="F47" s="1214"/>
      <c r="G47" s="1214"/>
      <c r="H47" s="1214"/>
      <c r="I47" s="1214"/>
      <c r="J47" s="1215"/>
      <c r="K47" s="63">
        <v>83</v>
      </c>
      <c r="L47" s="64">
        <v>83</v>
      </c>
      <c r="M47" s="64">
        <v>83</v>
      </c>
      <c r="N47" s="64">
        <v>67</v>
      </c>
      <c r="O47" s="65">
        <v>50</v>
      </c>
      <c r="P47" s="48"/>
      <c r="Q47" s="48"/>
      <c r="R47" s="48"/>
      <c r="S47" s="48"/>
      <c r="T47" s="48"/>
      <c r="U47" s="48"/>
    </row>
    <row r="48" spans="1:21" ht="30.75" customHeight="1" x14ac:dyDescent="0.15">
      <c r="A48" s="48"/>
      <c r="B48" s="1232"/>
      <c r="C48" s="1233"/>
      <c r="D48" s="62"/>
      <c r="E48" s="1214" t="s">
        <v>15</v>
      </c>
      <c r="F48" s="1214"/>
      <c r="G48" s="1214"/>
      <c r="H48" s="1214"/>
      <c r="I48" s="1214"/>
      <c r="J48" s="1215"/>
      <c r="K48" s="63">
        <v>6451</v>
      </c>
      <c r="L48" s="64">
        <v>6288</v>
      </c>
      <c r="M48" s="64">
        <v>6275</v>
      </c>
      <c r="N48" s="64">
        <v>6519</v>
      </c>
      <c r="O48" s="65">
        <v>6294</v>
      </c>
      <c r="P48" s="48"/>
      <c r="Q48" s="48"/>
      <c r="R48" s="48"/>
      <c r="S48" s="48"/>
      <c r="T48" s="48"/>
      <c r="U48" s="48"/>
    </row>
    <row r="49" spans="1:21" ht="30.75" customHeight="1" x14ac:dyDescent="0.15">
      <c r="A49" s="48"/>
      <c r="B49" s="1232"/>
      <c r="C49" s="1233"/>
      <c r="D49" s="62"/>
      <c r="E49" s="1214" t="s">
        <v>16</v>
      </c>
      <c r="F49" s="1214"/>
      <c r="G49" s="1214"/>
      <c r="H49" s="1214"/>
      <c r="I49" s="1214"/>
      <c r="J49" s="1215"/>
      <c r="K49" s="63">
        <v>49</v>
      </c>
      <c r="L49" s="64">
        <v>49</v>
      </c>
      <c r="M49" s="64">
        <v>56</v>
      </c>
      <c r="N49" s="64">
        <v>49</v>
      </c>
      <c r="O49" s="65">
        <v>49</v>
      </c>
      <c r="P49" s="48"/>
      <c r="Q49" s="48"/>
      <c r="R49" s="48"/>
      <c r="S49" s="48"/>
      <c r="T49" s="48"/>
      <c r="U49" s="48"/>
    </row>
    <row r="50" spans="1:21" ht="30.75" customHeight="1" x14ac:dyDescent="0.15">
      <c r="A50" s="48"/>
      <c r="B50" s="1232"/>
      <c r="C50" s="1233"/>
      <c r="D50" s="62"/>
      <c r="E50" s="1214" t="s">
        <v>17</v>
      </c>
      <c r="F50" s="1214"/>
      <c r="G50" s="1214"/>
      <c r="H50" s="1214"/>
      <c r="I50" s="1214"/>
      <c r="J50" s="1215"/>
      <c r="K50" s="63">
        <v>54</v>
      </c>
      <c r="L50" s="64">
        <v>125</v>
      </c>
      <c r="M50" s="64">
        <v>128</v>
      </c>
      <c r="N50" s="64">
        <v>199</v>
      </c>
      <c r="O50" s="65">
        <v>250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531</v>
      </c>
      <c r="L51" s="64" t="s">
        <v>531</v>
      </c>
      <c r="M51" s="64" t="s">
        <v>531</v>
      </c>
      <c r="N51" s="64" t="s">
        <v>531</v>
      </c>
      <c r="O51" s="65" t="s">
        <v>531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17946</v>
      </c>
      <c r="L52" s="64">
        <v>18426</v>
      </c>
      <c r="M52" s="64">
        <v>18877</v>
      </c>
      <c r="N52" s="64">
        <v>19274</v>
      </c>
      <c r="O52" s="65">
        <v>18833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65</v>
      </c>
      <c r="L53" s="69">
        <v>181</v>
      </c>
      <c r="M53" s="69">
        <v>-395</v>
      </c>
      <c r="N53" s="69">
        <v>449</v>
      </c>
      <c r="O53" s="70">
        <v>2354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v>73</v>
      </c>
      <c r="L57" s="84">
        <v>553</v>
      </c>
      <c r="M57" s="84">
        <v>67</v>
      </c>
      <c r="N57" s="84">
        <v>41</v>
      </c>
      <c r="O57" s="85">
        <v>45.8</v>
      </c>
    </row>
    <row r="58" spans="1:21" ht="31.5" customHeight="1" thickBot="1" x14ac:dyDescent="0.2">
      <c r="B58" s="1222"/>
      <c r="C58" s="1223"/>
      <c r="D58" s="1227" t="s">
        <v>27</v>
      </c>
      <c r="E58" s="1228"/>
      <c r="F58" s="1228"/>
      <c r="G58" s="1228"/>
      <c r="H58" s="1228"/>
      <c r="I58" s="1228"/>
      <c r="J58" s="1229"/>
      <c r="K58" s="86">
        <v>167</v>
      </c>
      <c r="L58" s="87">
        <v>167</v>
      </c>
      <c r="M58" s="87">
        <v>167</v>
      </c>
      <c r="N58" s="87">
        <v>167</v>
      </c>
      <c r="O58" s="88">
        <v>150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yfJqpzX9INxzvlsTgspqprbP+kxLiAL7bFzvBFYXrQpR1r8HXzxKYQeUw279yK3SXRlghv1q0tjykRFyD4VJg==" saltValue="59I3KJD9xGl9fDhwJDNm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149422</v>
      </c>
      <c r="J41" s="104">
        <v>160144</v>
      </c>
      <c r="K41" s="104">
        <v>174364</v>
      </c>
      <c r="L41" s="104">
        <v>182091</v>
      </c>
      <c r="M41" s="105">
        <v>188424</v>
      </c>
    </row>
    <row r="42" spans="2:13" ht="27.75" customHeight="1" x14ac:dyDescent="0.15">
      <c r="B42" s="1240"/>
      <c r="C42" s="1241"/>
      <c r="D42" s="106"/>
      <c r="E42" s="1244" t="s">
        <v>32</v>
      </c>
      <c r="F42" s="1244"/>
      <c r="G42" s="1244"/>
      <c r="H42" s="1245"/>
      <c r="I42" s="107">
        <v>1892</v>
      </c>
      <c r="J42" s="108">
        <v>2051</v>
      </c>
      <c r="K42" s="108">
        <v>1848</v>
      </c>
      <c r="L42" s="108">
        <v>1455</v>
      </c>
      <c r="M42" s="109">
        <v>909</v>
      </c>
    </row>
    <row r="43" spans="2:13" ht="27.75" customHeight="1" x14ac:dyDescent="0.15">
      <c r="B43" s="1240"/>
      <c r="C43" s="1241"/>
      <c r="D43" s="106"/>
      <c r="E43" s="1244" t="s">
        <v>33</v>
      </c>
      <c r="F43" s="1244"/>
      <c r="G43" s="1244"/>
      <c r="H43" s="1245"/>
      <c r="I43" s="107">
        <v>83615</v>
      </c>
      <c r="J43" s="108">
        <v>88920</v>
      </c>
      <c r="K43" s="108">
        <v>92110</v>
      </c>
      <c r="L43" s="108">
        <v>85160</v>
      </c>
      <c r="M43" s="109">
        <v>78151</v>
      </c>
    </row>
    <row r="44" spans="2:13" ht="27.75" customHeight="1" x14ac:dyDescent="0.15">
      <c r="B44" s="1240"/>
      <c r="C44" s="1241"/>
      <c r="D44" s="106"/>
      <c r="E44" s="1244" t="s">
        <v>34</v>
      </c>
      <c r="F44" s="1244"/>
      <c r="G44" s="1244"/>
      <c r="H44" s="1245"/>
      <c r="I44" s="107">
        <v>268</v>
      </c>
      <c r="J44" s="108">
        <v>1298</v>
      </c>
      <c r="K44" s="108">
        <v>1252</v>
      </c>
      <c r="L44" s="108">
        <v>2953</v>
      </c>
      <c r="M44" s="109">
        <v>4164</v>
      </c>
    </row>
    <row r="45" spans="2:13" ht="27.75" customHeight="1" x14ac:dyDescent="0.15">
      <c r="B45" s="1240"/>
      <c r="C45" s="1241"/>
      <c r="D45" s="106"/>
      <c r="E45" s="1244" t="s">
        <v>35</v>
      </c>
      <c r="F45" s="1244"/>
      <c r="G45" s="1244"/>
      <c r="H45" s="1245"/>
      <c r="I45" s="107">
        <v>26926</v>
      </c>
      <c r="J45" s="108">
        <v>25977</v>
      </c>
      <c r="K45" s="108">
        <v>25426</v>
      </c>
      <c r="L45" s="108">
        <v>24086</v>
      </c>
      <c r="M45" s="109">
        <v>23832</v>
      </c>
    </row>
    <row r="46" spans="2:13" ht="27.75" customHeight="1" x14ac:dyDescent="0.15">
      <c r="B46" s="1240"/>
      <c r="C46" s="1241"/>
      <c r="D46" s="110"/>
      <c r="E46" s="1244" t="s">
        <v>36</v>
      </c>
      <c r="F46" s="1244"/>
      <c r="G46" s="1244"/>
      <c r="H46" s="1245"/>
      <c r="I46" s="107">
        <v>56</v>
      </c>
      <c r="J46" s="108">
        <v>51</v>
      </c>
      <c r="K46" s="108" t="s">
        <v>531</v>
      </c>
      <c r="L46" s="108">
        <v>81</v>
      </c>
      <c r="M46" s="109">
        <v>35</v>
      </c>
    </row>
    <row r="47" spans="2:13" ht="27.75" customHeight="1" x14ac:dyDescent="0.15">
      <c r="B47" s="1240"/>
      <c r="C47" s="1241"/>
      <c r="D47" s="111"/>
      <c r="E47" s="1254" t="s">
        <v>37</v>
      </c>
      <c r="F47" s="1255"/>
      <c r="G47" s="1255"/>
      <c r="H47" s="1256"/>
      <c r="I47" s="107" t="s">
        <v>531</v>
      </c>
      <c r="J47" s="108" t="s">
        <v>531</v>
      </c>
      <c r="K47" s="108" t="s">
        <v>531</v>
      </c>
      <c r="L47" s="108" t="s">
        <v>531</v>
      </c>
      <c r="M47" s="109" t="s">
        <v>531</v>
      </c>
    </row>
    <row r="48" spans="2:13" ht="27.75" customHeight="1" x14ac:dyDescent="0.15">
      <c r="B48" s="1240"/>
      <c r="C48" s="1241"/>
      <c r="D48" s="106"/>
      <c r="E48" s="1244" t="s">
        <v>38</v>
      </c>
      <c r="F48" s="1244"/>
      <c r="G48" s="1244"/>
      <c r="H48" s="1245"/>
      <c r="I48" s="107" t="s">
        <v>531</v>
      </c>
      <c r="J48" s="108" t="s">
        <v>531</v>
      </c>
      <c r="K48" s="108" t="s">
        <v>531</v>
      </c>
      <c r="L48" s="108" t="s">
        <v>531</v>
      </c>
      <c r="M48" s="109" t="s">
        <v>531</v>
      </c>
    </row>
    <row r="49" spans="2:13" ht="27.75" customHeight="1" x14ac:dyDescent="0.15">
      <c r="B49" s="1242"/>
      <c r="C49" s="1243"/>
      <c r="D49" s="106"/>
      <c r="E49" s="1244" t="s">
        <v>39</v>
      </c>
      <c r="F49" s="1244"/>
      <c r="G49" s="1244"/>
      <c r="H49" s="1245"/>
      <c r="I49" s="107" t="s">
        <v>531</v>
      </c>
      <c r="J49" s="108" t="s">
        <v>531</v>
      </c>
      <c r="K49" s="108" t="s">
        <v>531</v>
      </c>
      <c r="L49" s="108" t="s">
        <v>531</v>
      </c>
      <c r="M49" s="109" t="s">
        <v>531</v>
      </c>
    </row>
    <row r="50" spans="2:13" ht="27.75" customHeight="1" x14ac:dyDescent="0.15">
      <c r="B50" s="1238" t="s">
        <v>40</v>
      </c>
      <c r="C50" s="1239"/>
      <c r="D50" s="112"/>
      <c r="E50" s="1244" t="s">
        <v>41</v>
      </c>
      <c r="F50" s="1244"/>
      <c r="G50" s="1244"/>
      <c r="H50" s="1245"/>
      <c r="I50" s="107">
        <v>29010</v>
      </c>
      <c r="J50" s="108">
        <v>24358</v>
      </c>
      <c r="K50" s="108">
        <v>22697</v>
      </c>
      <c r="L50" s="108">
        <v>22869</v>
      </c>
      <c r="M50" s="109">
        <v>22285</v>
      </c>
    </row>
    <row r="51" spans="2:13" ht="27.75" customHeight="1" x14ac:dyDescent="0.15">
      <c r="B51" s="1240"/>
      <c r="C51" s="1241"/>
      <c r="D51" s="106"/>
      <c r="E51" s="1244" t="s">
        <v>42</v>
      </c>
      <c r="F51" s="1244"/>
      <c r="G51" s="1244"/>
      <c r="H51" s="1245"/>
      <c r="I51" s="107">
        <v>88166</v>
      </c>
      <c r="J51" s="108">
        <v>91762</v>
      </c>
      <c r="K51" s="108">
        <v>94689</v>
      </c>
      <c r="L51" s="108">
        <v>85776</v>
      </c>
      <c r="M51" s="109">
        <v>75126</v>
      </c>
    </row>
    <row r="52" spans="2:13" ht="27.75" customHeight="1" x14ac:dyDescent="0.15">
      <c r="B52" s="1242"/>
      <c r="C52" s="1243"/>
      <c r="D52" s="106"/>
      <c r="E52" s="1244" t="s">
        <v>43</v>
      </c>
      <c r="F52" s="1244"/>
      <c r="G52" s="1244"/>
      <c r="H52" s="1245"/>
      <c r="I52" s="107">
        <v>163108</v>
      </c>
      <c r="J52" s="108">
        <v>169997</v>
      </c>
      <c r="K52" s="108">
        <v>170029</v>
      </c>
      <c r="L52" s="108">
        <v>171208</v>
      </c>
      <c r="M52" s="109">
        <v>173243</v>
      </c>
    </row>
    <row r="53" spans="2:13" ht="27.75" customHeight="1" thickBot="1" x14ac:dyDescent="0.2">
      <c r="B53" s="1246" t="s">
        <v>44</v>
      </c>
      <c r="C53" s="1247"/>
      <c r="D53" s="113"/>
      <c r="E53" s="1248" t="s">
        <v>45</v>
      </c>
      <c r="F53" s="1248"/>
      <c r="G53" s="1248"/>
      <c r="H53" s="1249"/>
      <c r="I53" s="114">
        <v>-18105</v>
      </c>
      <c r="J53" s="115">
        <v>-7677</v>
      </c>
      <c r="K53" s="115">
        <v>7585</v>
      </c>
      <c r="L53" s="115">
        <v>15972</v>
      </c>
      <c r="M53" s="116">
        <v>24863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qT19+mQQ/0x6Xw1nKizXEQUgA+EHxqM7qzgr36HLvMI2RSaHdqhFIeTd1KyvETIICO7s+eCOwQnxVrCJN3yA==" saltValue="GzIBT+xjdL8lgcxZXBE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11960</v>
      </c>
      <c r="G55" s="128">
        <v>11469</v>
      </c>
      <c r="H55" s="129">
        <v>11118</v>
      </c>
    </row>
    <row r="56" spans="2:8" ht="52.5" customHeight="1" x14ac:dyDescent="0.15">
      <c r="B56" s="130"/>
      <c r="C56" s="1267" t="s">
        <v>49</v>
      </c>
      <c r="D56" s="1267"/>
      <c r="E56" s="1268"/>
      <c r="F56" s="131">
        <v>4502</v>
      </c>
      <c r="G56" s="131">
        <v>4817</v>
      </c>
      <c r="H56" s="132">
        <v>4818</v>
      </c>
    </row>
    <row r="57" spans="2:8" ht="53.25" customHeight="1" x14ac:dyDescent="0.15">
      <c r="B57" s="130"/>
      <c r="C57" s="1269" t="s">
        <v>50</v>
      </c>
      <c r="D57" s="1269"/>
      <c r="E57" s="1270"/>
      <c r="F57" s="133">
        <v>3268</v>
      </c>
      <c r="G57" s="133">
        <v>3359</v>
      </c>
      <c r="H57" s="134">
        <v>2925</v>
      </c>
    </row>
    <row r="58" spans="2:8" ht="45.75" customHeight="1" x14ac:dyDescent="0.15">
      <c r="B58" s="135"/>
      <c r="C58" s="1257" t="s">
        <v>603</v>
      </c>
      <c r="D58" s="1258"/>
      <c r="E58" s="1259"/>
      <c r="F58" s="136">
        <v>1651</v>
      </c>
      <c r="G58" s="136">
        <v>1651</v>
      </c>
      <c r="H58" s="137">
        <v>1651</v>
      </c>
    </row>
    <row r="59" spans="2:8" ht="45.75" customHeight="1" x14ac:dyDescent="0.15">
      <c r="B59" s="135"/>
      <c r="C59" s="1257" t="s">
        <v>604</v>
      </c>
      <c r="D59" s="1258"/>
      <c r="E59" s="1259"/>
      <c r="F59" s="136">
        <v>593</v>
      </c>
      <c r="G59" s="136">
        <v>683</v>
      </c>
      <c r="H59" s="137">
        <v>725</v>
      </c>
    </row>
    <row r="60" spans="2:8" ht="45.75" customHeight="1" x14ac:dyDescent="0.15">
      <c r="B60" s="135"/>
      <c r="C60" s="1257" t="s">
        <v>605</v>
      </c>
      <c r="D60" s="1258"/>
      <c r="E60" s="1259"/>
      <c r="F60" s="136">
        <v>342</v>
      </c>
      <c r="G60" s="136">
        <v>342</v>
      </c>
      <c r="H60" s="137">
        <v>342</v>
      </c>
    </row>
    <row r="61" spans="2:8" ht="45.75" customHeight="1" x14ac:dyDescent="0.15">
      <c r="B61" s="135"/>
      <c r="C61" s="1257" t="s">
        <v>606</v>
      </c>
      <c r="D61" s="1258"/>
      <c r="E61" s="1259"/>
      <c r="F61" s="136">
        <v>163</v>
      </c>
      <c r="G61" s="136">
        <v>163</v>
      </c>
      <c r="H61" s="137">
        <v>163</v>
      </c>
    </row>
    <row r="62" spans="2:8" ht="45.75" customHeight="1" thickBot="1" x14ac:dyDescent="0.2">
      <c r="B62" s="138"/>
      <c r="C62" s="1260" t="s">
        <v>607</v>
      </c>
      <c r="D62" s="1261"/>
      <c r="E62" s="1262"/>
      <c r="F62" s="139">
        <v>0</v>
      </c>
      <c r="G62" s="139">
        <v>0</v>
      </c>
      <c r="H62" s="140">
        <v>24</v>
      </c>
    </row>
    <row r="63" spans="2:8" ht="52.5" customHeight="1" thickBot="1" x14ac:dyDescent="0.2">
      <c r="B63" s="141"/>
      <c r="C63" s="1263" t="s">
        <v>51</v>
      </c>
      <c r="D63" s="1263"/>
      <c r="E63" s="1264"/>
      <c r="F63" s="142">
        <v>19730</v>
      </c>
      <c r="G63" s="142">
        <v>19645</v>
      </c>
      <c r="H63" s="143">
        <v>18861</v>
      </c>
    </row>
    <row r="64" spans="2:8" ht="15" customHeight="1" x14ac:dyDescent="0.15"/>
  </sheetData>
  <sheetProtection algorithmName="SHA-512" hashValue="zcXJxE120pnSWxLZz3X1jgckBA/gnfr0xuIGVQ+XASz9pbUvOnmiS2lQ4LDTXmkuPEkkHBlH0Aw4Maf8XK+fGw==" saltValue="84dAPQHGiRHwtxexbGQI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 zoomScale="85" zoomScaleNormal="85"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7.5</v>
      </c>
      <c r="CG51" s="1310"/>
      <c r="CH51" s="1310"/>
      <c r="CI51" s="1310"/>
      <c r="CJ51" s="1310"/>
      <c r="CK51" s="1310"/>
      <c r="CL51" s="1310"/>
      <c r="CM51" s="1310"/>
      <c r="CN51" s="1310">
        <v>15.7</v>
      </c>
      <c r="CO51" s="1310"/>
      <c r="CP51" s="1310"/>
      <c r="CQ51" s="1310"/>
      <c r="CR51" s="1310"/>
      <c r="CS51" s="1310"/>
      <c r="CT51" s="1310"/>
      <c r="CU51" s="1310"/>
      <c r="CV51" s="1310">
        <v>24.1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53.5</v>
      </c>
      <c r="BQ53" s="1310"/>
      <c r="BR53" s="1310"/>
      <c r="BS53" s="1310"/>
      <c r="BT53" s="1310"/>
      <c r="BU53" s="1310"/>
      <c r="BV53" s="1310"/>
      <c r="BW53" s="1310"/>
      <c r="BX53" s="1310">
        <v>52.4</v>
      </c>
      <c r="BY53" s="1310"/>
      <c r="BZ53" s="1310"/>
      <c r="CA53" s="1310"/>
      <c r="CB53" s="1310"/>
      <c r="CC53" s="1310"/>
      <c r="CD53" s="1310"/>
      <c r="CE53" s="1310"/>
      <c r="CF53" s="1310">
        <v>52.4</v>
      </c>
      <c r="CG53" s="1310"/>
      <c r="CH53" s="1310"/>
      <c r="CI53" s="1310"/>
      <c r="CJ53" s="1310"/>
      <c r="CK53" s="1310"/>
      <c r="CL53" s="1310"/>
      <c r="CM53" s="1310"/>
      <c r="CN53" s="1310">
        <v>53.9</v>
      </c>
      <c r="CO53" s="1310"/>
      <c r="CP53" s="1310"/>
      <c r="CQ53" s="1310"/>
      <c r="CR53" s="1310"/>
      <c r="CS53" s="1310"/>
      <c r="CT53" s="1310"/>
      <c r="CU53" s="1310"/>
      <c r="CV53" s="1310">
        <v>52.7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41.4</v>
      </c>
      <c r="BQ55" s="1310"/>
      <c r="BR55" s="1310"/>
      <c r="BS55" s="1310"/>
      <c r="BT55" s="1310"/>
      <c r="BU55" s="1310"/>
      <c r="BV55" s="1310"/>
      <c r="BW55" s="1310"/>
      <c r="BX55" s="1310">
        <v>38.9</v>
      </c>
      <c r="BY55" s="1310"/>
      <c r="BZ55" s="1310"/>
      <c r="CA55" s="1310"/>
      <c r="CB55" s="1310"/>
      <c r="CC55" s="1310"/>
      <c r="CD55" s="1310"/>
      <c r="CE55" s="1310"/>
      <c r="CF55" s="1310">
        <v>37.6</v>
      </c>
      <c r="CG55" s="1310"/>
      <c r="CH55" s="1310"/>
      <c r="CI55" s="1310"/>
      <c r="CJ55" s="1310"/>
      <c r="CK55" s="1310"/>
      <c r="CL55" s="1310"/>
      <c r="CM55" s="1310"/>
      <c r="CN55" s="1310">
        <v>34</v>
      </c>
      <c r="CO55" s="1310"/>
      <c r="CP55" s="1310"/>
      <c r="CQ55" s="1310"/>
      <c r="CR55" s="1310"/>
      <c r="CS55" s="1310"/>
      <c r="CT55" s="1310"/>
      <c r="CU55" s="1310"/>
      <c r="CV55" s="1310">
        <v>33.9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60.2</v>
      </c>
      <c r="BQ57" s="1310"/>
      <c r="BR57" s="1310"/>
      <c r="BS57" s="1310"/>
      <c r="BT57" s="1310"/>
      <c r="BU57" s="1310"/>
      <c r="BV57" s="1310"/>
      <c r="BW57" s="1310"/>
      <c r="BX57" s="1310">
        <v>59.3</v>
      </c>
      <c r="BY57" s="1310"/>
      <c r="BZ57" s="1310"/>
      <c r="CA57" s="1310"/>
      <c r="CB57" s="1310"/>
      <c r="CC57" s="1310"/>
      <c r="CD57" s="1310"/>
      <c r="CE57" s="1310"/>
      <c r="CF57" s="1310">
        <v>60</v>
      </c>
      <c r="CG57" s="1310"/>
      <c r="CH57" s="1310"/>
      <c r="CI57" s="1310"/>
      <c r="CJ57" s="1310"/>
      <c r="CK57" s="1310"/>
      <c r="CL57" s="1310"/>
      <c r="CM57" s="1310"/>
      <c r="CN57" s="1310">
        <v>61.1</v>
      </c>
      <c r="CO57" s="1310"/>
      <c r="CP57" s="1310"/>
      <c r="CQ57" s="1310"/>
      <c r="CR57" s="1310"/>
      <c r="CS57" s="1310"/>
      <c r="CT57" s="1310"/>
      <c r="CU57" s="1310"/>
      <c r="CV57" s="1310">
        <v>61.7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617</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7.5</v>
      </c>
      <c r="CG73" s="1310"/>
      <c r="CH73" s="1310"/>
      <c r="CI73" s="1310"/>
      <c r="CJ73" s="1310"/>
      <c r="CK73" s="1310"/>
      <c r="CL73" s="1310"/>
      <c r="CM73" s="1310"/>
      <c r="CN73" s="1310">
        <v>15.7</v>
      </c>
      <c r="CO73" s="1310"/>
      <c r="CP73" s="1310"/>
      <c r="CQ73" s="1310"/>
      <c r="CR73" s="1310"/>
      <c r="CS73" s="1310"/>
      <c r="CT73" s="1310"/>
      <c r="CU73" s="1310"/>
      <c r="CV73" s="1310">
        <v>24.1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0">
        <v>-0.2</v>
      </c>
      <c r="BQ75" s="1310"/>
      <c r="BR75" s="1310"/>
      <c r="BS75" s="1310"/>
      <c r="BT75" s="1310"/>
      <c r="BU75" s="1310"/>
      <c r="BV75" s="1310"/>
      <c r="BW75" s="1310"/>
      <c r="BX75" s="1310">
        <v>-0.1</v>
      </c>
      <c r="BY75" s="1310"/>
      <c r="BZ75" s="1310"/>
      <c r="CA75" s="1310"/>
      <c r="CB75" s="1310"/>
      <c r="CC75" s="1310"/>
      <c r="CD75" s="1310"/>
      <c r="CE75" s="1310"/>
      <c r="CF75" s="1310">
        <v>0</v>
      </c>
      <c r="CG75" s="1310"/>
      <c r="CH75" s="1310"/>
      <c r="CI75" s="1310"/>
      <c r="CJ75" s="1310"/>
      <c r="CK75" s="1310"/>
      <c r="CL75" s="1310"/>
      <c r="CM75" s="1310"/>
      <c r="CN75" s="1310">
        <v>0</v>
      </c>
      <c r="CO75" s="1310"/>
      <c r="CP75" s="1310"/>
      <c r="CQ75" s="1310"/>
      <c r="CR75" s="1310"/>
      <c r="CS75" s="1310"/>
      <c r="CT75" s="1310"/>
      <c r="CU75" s="1310"/>
      <c r="CV75" s="1310">
        <v>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41.4</v>
      </c>
      <c r="BQ77" s="1310"/>
      <c r="BR77" s="1310"/>
      <c r="BS77" s="1310"/>
      <c r="BT77" s="1310"/>
      <c r="BU77" s="1310"/>
      <c r="BV77" s="1310"/>
      <c r="BW77" s="1310"/>
      <c r="BX77" s="1310">
        <v>38.9</v>
      </c>
      <c r="BY77" s="1310"/>
      <c r="BZ77" s="1310"/>
      <c r="CA77" s="1310"/>
      <c r="CB77" s="1310"/>
      <c r="CC77" s="1310"/>
      <c r="CD77" s="1310"/>
      <c r="CE77" s="1310"/>
      <c r="CF77" s="1310">
        <v>37.6</v>
      </c>
      <c r="CG77" s="1310"/>
      <c r="CH77" s="1310"/>
      <c r="CI77" s="1310"/>
      <c r="CJ77" s="1310"/>
      <c r="CK77" s="1310"/>
      <c r="CL77" s="1310"/>
      <c r="CM77" s="1310"/>
      <c r="CN77" s="1310">
        <v>34</v>
      </c>
      <c r="CO77" s="1310"/>
      <c r="CP77" s="1310"/>
      <c r="CQ77" s="1310"/>
      <c r="CR77" s="1310"/>
      <c r="CS77" s="1310"/>
      <c r="CT77" s="1310"/>
      <c r="CU77" s="1310"/>
      <c r="CV77" s="1310">
        <v>33.9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619</v>
      </c>
      <c r="BC79" s="1309"/>
      <c r="BD79" s="1309"/>
      <c r="BE79" s="1309"/>
      <c r="BF79" s="1309"/>
      <c r="BG79" s="1309"/>
      <c r="BH79" s="1309"/>
      <c r="BI79" s="1309"/>
      <c r="BJ79" s="1309"/>
      <c r="BK79" s="1309"/>
      <c r="BL79" s="1309"/>
      <c r="BM79" s="1309"/>
      <c r="BN79" s="1309"/>
      <c r="BO79" s="1309"/>
      <c r="BP79" s="1310">
        <v>6.7</v>
      </c>
      <c r="BQ79" s="1310"/>
      <c r="BR79" s="1310"/>
      <c r="BS79" s="1310"/>
      <c r="BT79" s="1310"/>
      <c r="BU79" s="1310"/>
      <c r="BV79" s="1310"/>
      <c r="BW79" s="1310"/>
      <c r="BX79" s="1310">
        <v>6.4</v>
      </c>
      <c r="BY79" s="1310"/>
      <c r="BZ79" s="1310"/>
      <c r="CA79" s="1310"/>
      <c r="CB79" s="1310"/>
      <c r="CC79" s="1310"/>
      <c r="CD79" s="1310"/>
      <c r="CE79" s="1310"/>
      <c r="CF79" s="1310">
        <v>6.1</v>
      </c>
      <c r="CG79" s="1310"/>
      <c r="CH79" s="1310"/>
      <c r="CI79" s="1310"/>
      <c r="CJ79" s="1310"/>
      <c r="CK79" s="1310"/>
      <c r="CL79" s="1310"/>
      <c r="CM79" s="1310"/>
      <c r="CN79" s="1310">
        <v>5.9</v>
      </c>
      <c r="CO79" s="1310"/>
      <c r="CP79" s="1310"/>
      <c r="CQ79" s="1310"/>
      <c r="CR79" s="1310"/>
      <c r="CS79" s="1310"/>
      <c r="CT79" s="1310"/>
      <c r="CU79" s="1310"/>
      <c r="CV79" s="1310">
        <v>5.7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lzFtQgvsCW5hV7XABiPt7IVUpWAfjZxpe05Wr2uGcfGm7BL33DzH1Qd+DAHWtvi/KFm6igeX9am/ZI1G3w0Rw==" saltValue="73lV9BFV9IuBJ316Cdqu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Q/YzeGLpyV92q+h0SISP/AIAnjlkD878ZVTmmiU4QQKN0Ih4c8o6DdS3oxJ3Hul9lbSswPoyDkCi8V2uFulrQA==" saltValue="jt4k7cupyINhhXN/UKvT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E+DyAnaiMow4L7W3x8HGlXw5lz17sV8HwE0mcpiaXlBLW3HCg+NNj+UASs6gouovRznqfK0X1LS0y4o3Waxr8g==" saltValue="wGQQ1RBSMydQUFA879/n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52379</v>
      </c>
      <c r="E3" s="162"/>
      <c r="F3" s="163">
        <v>50880</v>
      </c>
      <c r="G3" s="164"/>
      <c r="H3" s="165"/>
    </row>
    <row r="4" spans="1:8" x14ac:dyDescent="0.15">
      <c r="A4" s="166"/>
      <c r="B4" s="167"/>
      <c r="C4" s="168"/>
      <c r="D4" s="169">
        <v>29829</v>
      </c>
      <c r="E4" s="170"/>
      <c r="F4" s="171">
        <v>27819</v>
      </c>
      <c r="G4" s="172"/>
      <c r="H4" s="173"/>
    </row>
    <row r="5" spans="1:8" x14ac:dyDescent="0.15">
      <c r="A5" s="154" t="s">
        <v>545</v>
      </c>
      <c r="B5" s="159"/>
      <c r="C5" s="160"/>
      <c r="D5" s="161">
        <v>48293</v>
      </c>
      <c r="E5" s="162"/>
      <c r="F5" s="163">
        <v>46395</v>
      </c>
      <c r="G5" s="164"/>
      <c r="H5" s="165"/>
    </row>
    <row r="6" spans="1:8" x14ac:dyDescent="0.15">
      <c r="A6" s="166"/>
      <c r="B6" s="167"/>
      <c r="C6" s="168"/>
      <c r="D6" s="169">
        <v>31515</v>
      </c>
      <c r="E6" s="170"/>
      <c r="F6" s="171">
        <v>26304</v>
      </c>
      <c r="G6" s="172"/>
      <c r="H6" s="173"/>
    </row>
    <row r="7" spans="1:8" x14ac:dyDescent="0.15">
      <c r="A7" s="154" t="s">
        <v>546</v>
      </c>
      <c r="B7" s="159"/>
      <c r="C7" s="160"/>
      <c r="D7" s="161">
        <v>50006</v>
      </c>
      <c r="E7" s="162"/>
      <c r="F7" s="163">
        <v>48088</v>
      </c>
      <c r="G7" s="164"/>
      <c r="H7" s="165"/>
    </row>
    <row r="8" spans="1:8" x14ac:dyDescent="0.15">
      <c r="A8" s="166"/>
      <c r="B8" s="167"/>
      <c r="C8" s="168"/>
      <c r="D8" s="169">
        <v>36267</v>
      </c>
      <c r="E8" s="170"/>
      <c r="F8" s="171">
        <v>25183</v>
      </c>
      <c r="G8" s="172"/>
      <c r="H8" s="173"/>
    </row>
    <row r="9" spans="1:8" x14ac:dyDescent="0.15">
      <c r="A9" s="154" t="s">
        <v>547</v>
      </c>
      <c r="B9" s="159"/>
      <c r="C9" s="160"/>
      <c r="D9" s="161">
        <v>42931</v>
      </c>
      <c r="E9" s="162"/>
      <c r="F9" s="163">
        <v>46457</v>
      </c>
      <c r="G9" s="164"/>
      <c r="H9" s="165"/>
    </row>
    <row r="10" spans="1:8" x14ac:dyDescent="0.15">
      <c r="A10" s="166"/>
      <c r="B10" s="167"/>
      <c r="C10" s="168"/>
      <c r="D10" s="169">
        <v>19914</v>
      </c>
      <c r="E10" s="170"/>
      <c r="F10" s="171">
        <v>24020</v>
      </c>
      <c r="G10" s="172"/>
      <c r="H10" s="173"/>
    </row>
    <row r="11" spans="1:8" x14ac:dyDescent="0.15">
      <c r="A11" s="154" t="s">
        <v>548</v>
      </c>
      <c r="B11" s="159"/>
      <c r="C11" s="160"/>
      <c r="D11" s="161">
        <v>39612</v>
      </c>
      <c r="E11" s="162"/>
      <c r="F11" s="163">
        <v>51849</v>
      </c>
      <c r="G11" s="164"/>
      <c r="H11" s="165"/>
    </row>
    <row r="12" spans="1:8" x14ac:dyDescent="0.15">
      <c r="A12" s="166"/>
      <c r="B12" s="167"/>
      <c r="C12" s="174"/>
      <c r="D12" s="169">
        <v>17739</v>
      </c>
      <c r="E12" s="170"/>
      <c r="F12" s="171">
        <v>26326</v>
      </c>
      <c r="G12" s="172"/>
      <c r="H12" s="173"/>
    </row>
    <row r="13" spans="1:8" x14ac:dyDescent="0.15">
      <c r="A13" s="154"/>
      <c r="B13" s="159"/>
      <c r="C13" s="175"/>
      <c r="D13" s="176">
        <v>46644</v>
      </c>
      <c r="E13" s="177"/>
      <c r="F13" s="178">
        <v>48734</v>
      </c>
      <c r="G13" s="179"/>
      <c r="H13" s="165"/>
    </row>
    <row r="14" spans="1:8" x14ac:dyDescent="0.15">
      <c r="A14" s="166"/>
      <c r="B14" s="167"/>
      <c r="C14" s="168"/>
      <c r="D14" s="169">
        <v>27053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3.17</v>
      </c>
      <c r="C19" s="180">
        <f>ROUND(VALUE(SUBSTITUTE(実質収支比率等に係る経年分析!G$48,"▲","-")),2)</f>
        <v>2.44</v>
      </c>
      <c r="D19" s="180">
        <f>ROUND(VALUE(SUBSTITUTE(実質収支比率等に係る経年分析!H$48,"▲","-")),2)</f>
        <v>3.46</v>
      </c>
      <c r="E19" s="180">
        <f>ROUND(VALUE(SUBSTITUTE(実質収支比率等に係る経年分析!I$48,"▲","-")),2)</f>
        <v>2.63</v>
      </c>
      <c r="F19" s="180">
        <f>ROUND(VALUE(SUBSTITUTE(実質収支比率等に係る経年分析!J$48,"▲","-")),2)</f>
        <v>2.2999999999999998</v>
      </c>
    </row>
    <row r="20" spans="1:11" x14ac:dyDescent="0.15">
      <c r="A20" s="180" t="s">
        <v>55</v>
      </c>
      <c r="B20" s="180">
        <f>ROUND(VALUE(SUBSTITUTE(実質収支比率等に係る経年分析!F$47,"▲","-")),2)</f>
        <v>19.510000000000002</v>
      </c>
      <c r="C20" s="180">
        <f>ROUND(VALUE(SUBSTITUTE(実質収支比率等に係る経年分析!G$47,"▲","-")),2)</f>
        <v>15.56</v>
      </c>
      <c r="D20" s="180">
        <f>ROUND(VALUE(SUBSTITUTE(実質収支比率等に係る経年分析!H$47,"▲","-")),2)</f>
        <v>10.65</v>
      </c>
      <c r="E20" s="180">
        <f>ROUND(VALUE(SUBSTITUTE(実質収支比率等に係る経年分析!I$47,"▲","-")),2)</f>
        <v>10.039999999999999</v>
      </c>
      <c r="F20" s="180">
        <f>ROUND(VALUE(SUBSTITUTE(実質収支比率等に係る経年分析!J$47,"▲","-")),2)</f>
        <v>9.59</v>
      </c>
    </row>
    <row r="21" spans="1:11" x14ac:dyDescent="0.15">
      <c r="A21" s="180" t="s">
        <v>56</v>
      </c>
      <c r="B21" s="180">
        <f>IF(ISNUMBER(VALUE(SUBSTITUTE(実質収支比率等に係る経年分析!F$49,"▲","-"))),ROUND(VALUE(SUBSTITUTE(実質収支比率等に係る経年分析!F$49,"▲","-")),2),NA())</f>
        <v>-3.65</v>
      </c>
      <c r="C21" s="180">
        <f>IF(ISNUMBER(VALUE(SUBSTITUTE(実質収支比率等に係る経年分析!G$49,"▲","-"))),ROUND(VALUE(SUBSTITUTE(実質収支比率等に係る経年分析!G$49,"▲","-")),2),NA())</f>
        <v>-7.01</v>
      </c>
      <c r="D21" s="180">
        <f>IF(ISNUMBER(VALUE(SUBSTITUTE(実質収支比率等に係る経年分析!H$49,"▲","-"))),ROUND(VALUE(SUBSTITUTE(実質収支比率等に係る経年分析!H$49,"▲","-")),2),NA())</f>
        <v>-5.61</v>
      </c>
      <c r="E21" s="180">
        <f>IF(ISNUMBER(VALUE(SUBSTITUTE(実質収支比率等に係る経年分析!I$49,"▲","-"))),ROUND(VALUE(SUBSTITUTE(実質収支比率等に係る経年分析!I$49,"▲","-")),2),NA())</f>
        <v>-4.2699999999999996</v>
      </c>
      <c r="F21" s="180">
        <f>IF(ISNUMBER(VALUE(SUBSTITUTE(実質収支比率等に係る経年分析!J$49,"▲","-"))),ROUND(VALUE(SUBSTITUTE(実質収支比率等に係る経年分析!J$49,"▲","-")),2),NA())</f>
        <v>-2.88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地方卸売市場事業会計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17946</v>
      </c>
      <c r="E42" s="182"/>
      <c r="F42" s="182"/>
      <c r="G42" s="182">
        <f>'実質公債費比率（分子）の構造'!L$52</f>
        <v>18426</v>
      </c>
      <c r="H42" s="182"/>
      <c r="I42" s="182"/>
      <c r="J42" s="182">
        <f>'実質公債費比率（分子）の構造'!M$52</f>
        <v>18877</v>
      </c>
      <c r="K42" s="182"/>
      <c r="L42" s="182"/>
      <c r="M42" s="182">
        <f>'実質公債費比率（分子）の構造'!N$52</f>
        <v>19274</v>
      </c>
      <c r="N42" s="182"/>
      <c r="O42" s="182"/>
      <c r="P42" s="182">
        <f>'実質公債費比率（分子）の構造'!O$52</f>
        <v>18833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54</v>
      </c>
      <c r="C44" s="182"/>
      <c r="D44" s="182"/>
      <c r="E44" s="182">
        <f>'実質公債費比率（分子）の構造'!L$50</f>
        <v>125</v>
      </c>
      <c r="F44" s="182"/>
      <c r="G44" s="182"/>
      <c r="H44" s="182">
        <f>'実質公債費比率（分子）の構造'!M$50</f>
        <v>128</v>
      </c>
      <c r="I44" s="182"/>
      <c r="J44" s="182"/>
      <c r="K44" s="182">
        <f>'実質公債費比率（分子）の構造'!N$50</f>
        <v>199</v>
      </c>
      <c r="L44" s="182"/>
      <c r="M44" s="182"/>
      <c r="N44" s="182">
        <f>'実質公債費比率（分子）の構造'!O$50</f>
        <v>250</v>
      </c>
      <c r="O44" s="182"/>
      <c r="P44" s="182"/>
    </row>
    <row r="45" spans="1:16" x14ac:dyDescent="0.15">
      <c r="A45" s="182" t="s">
        <v>66</v>
      </c>
      <c r="B45" s="182">
        <f>'実質公債費比率（分子）の構造'!K$49</f>
        <v>49</v>
      </c>
      <c r="C45" s="182"/>
      <c r="D45" s="182"/>
      <c r="E45" s="182">
        <f>'実質公債費比率（分子）の構造'!L$49</f>
        <v>49</v>
      </c>
      <c r="F45" s="182"/>
      <c r="G45" s="182"/>
      <c r="H45" s="182">
        <f>'実質公債費比率（分子）の構造'!M$49</f>
        <v>56</v>
      </c>
      <c r="I45" s="182"/>
      <c r="J45" s="182"/>
      <c r="K45" s="182">
        <f>'実質公債費比率（分子）の構造'!N$49</f>
        <v>49</v>
      </c>
      <c r="L45" s="182"/>
      <c r="M45" s="182"/>
      <c r="N45" s="182">
        <f>'実質公債費比率（分子）の構造'!O$49</f>
        <v>49</v>
      </c>
      <c r="O45" s="182"/>
      <c r="P45" s="182"/>
    </row>
    <row r="46" spans="1:16" x14ac:dyDescent="0.15">
      <c r="A46" s="182" t="s">
        <v>67</v>
      </c>
      <c r="B46" s="182">
        <f>'実質公債費比率（分子）の構造'!K$48</f>
        <v>6451</v>
      </c>
      <c r="C46" s="182"/>
      <c r="D46" s="182"/>
      <c r="E46" s="182">
        <f>'実質公債費比率（分子）の構造'!L$48</f>
        <v>6288</v>
      </c>
      <c r="F46" s="182"/>
      <c r="G46" s="182"/>
      <c r="H46" s="182">
        <f>'実質公債費比率（分子）の構造'!M$48</f>
        <v>6275</v>
      </c>
      <c r="I46" s="182"/>
      <c r="J46" s="182"/>
      <c r="K46" s="182">
        <f>'実質公債費比率（分子）の構造'!N$48</f>
        <v>6519</v>
      </c>
      <c r="L46" s="182"/>
      <c r="M46" s="182"/>
      <c r="N46" s="182">
        <f>'実質公債費比率（分子）の構造'!O$48</f>
        <v>6294</v>
      </c>
      <c r="O46" s="182"/>
      <c r="P46" s="182"/>
    </row>
    <row r="47" spans="1:16" x14ac:dyDescent="0.15">
      <c r="A47" s="182" t="s">
        <v>68</v>
      </c>
      <c r="B47" s="182">
        <f>'実質公債費比率（分子）の構造'!K$47</f>
        <v>83</v>
      </c>
      <c r="C47" s="182"/>
      <c r="D47" s="182"/>
      <c r="E47" s="182">
        <f>'実質公債費比率（分子）の構造'!L$47</f>
        <v>83</v>
      </c>
      <c r="F47" s="182"/>
      <c r="G47" s="182"/>
      <c r="H47" s="182">
        <f>'実質公債費比率（分子）の構造'!M$47</f>
        <v>83</v>
      </c>
      <c r="I47" s="182"/>
      <c r="J47" s="182"/>
      <c r="K47" s="182">
        <f>'実質公債費比率（分子）の構造'!N$47</f>
        <v>67</v>
      </c>
      <c r="L47" s="182"/>
      <c r="M47" s="182"/>
      <c r="N47" s="182">
        <f>'実質公債費比率（分子）の構造'!O$47</f>
        <v>50</v>
      </c>
      <c r="O47" s="182"/>
      <c r="P47" s="182"/>
    </row>
    <row r="48" spans="1:16" x14ac:dyDescent="0.15">
      <c r="A48" s="182" t="s">
        <v>69</v>
      </c>
      <c r="B48" s="182">
        <f>'実質公債費比率（分子）の構造'!K$46</f>
        <v>47</v>
      </c>
      <c r="C48" s="182"/>
      <c r="D48" s="182"/>
      <c r="E48" s="182" t="str">
        <f>'実質公債費比率（分子）の構造'!L$46</f>
        <v>-</v>
      </c>
      <c r="F48" s="182"/>
      <c r="G48" s="182"/>
      <c r="H48" s="182">
        <f>'実質公債費比率（分子）の構造'!M$46</f>
        <v>50</v>
      </c>
      <c r="I48" s="182"/>
      <c r="J48" s="182"/>
      <c r="K48" s="182">
        <f>'実質公債費比率（分子）の構造'!N$46</f>
        <v>56</v>
      </c>
      <c r="L48" s="182"/>
      <c r="M48" s="182"/>
      <c r="N48" s="182">
        <f>'実質公債費比率（分子）の構造'!O$46</f>
        <v>45</v>
      </c>
      <c r="O48" s="182"/>
      <c r="P48" s="182"/>
    </row>
    <row r="49" spans="1:16" x14ac:dyDescent="0.15">
      <c r="A49" s="182" t="s">
        <v>70</v>
      </c>
      <c r="B49" s="182">
        <f>'実質公債費比率（分子）の構造'!K$45</f>
        <v>11327</v>
      </c>
      <c r="C49" s="182"/>
      <c r="D49" s="182"/>
      <c r="E49" s="182">
        <f>'実質公債費比率（分子）の構造'!L$45</f>
        <v>12062</v>
      </c>
      <c r="F49" s="182"/>
      <c r="G49" s="182"/>
      <c r="H49" s="182">
        <f>'実質公債費比率（分子）の構造'!M$45</f>
        <v>11890</v>
      </c>
      <c r="I49" s="182"/>
      <c r="J49" s="182"/>
      <c r="K49" s="182">
        <f>'実質公債費比率（分子）の構造'!N$45</f>
        <v>12833</v>
      </c>
      <c r="L49" s="182"/>
      <c r="M49" s="182"/>
      <c r="N49" s="182">
        <f>'実質公債費比率（分子）の構造'!O$45</f>
        <v>14499</v>
      </c>
      <c r="O49" s="182"/>
      <c r="P49" s="182"/>
    </row>
    <row r="50" spans="1:16" x14ac:dyDescent="0.15">
      <c r="A50" s="182" t="s">
        <v>71</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-395</v>
      </c>
      <c r="J50" s="182" t="e">
        <f>NA()</f>
        <v>#N/A</v>
      </c>
      <c r="K50" s="182" t="e">
        <f>NA()</f>
        <v>#N/A</v>
      </c>
      <c r="L50" s="182">
        <f>IF(ISNUMBER('実質公債費比率（分子）の構造'!N$53),'実質公債費比率（分子）の構造'!N$53,NA())</f>
        <v>449</v>
      </c>
      <c r="M50" s="182" t="e">
        <f>NA()</f>
        <v>#N/A</v>
      </c>
      <c r="N50" s="182" t="e">
        <f>NA()</f>
        <v>#N/A</v>
      </c>
      <c r="O50" s="182">
        <f>IF(ISNUMBER('実質公債費比率（分子）の構造'!O$53),'実質公債費比率（分子）の構造'!O$53,NA())</f>
        <v>2354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163108</v>
      </c>
      <c r="E56" s="181"/>
      <c r="F56" s="181"/>
      <c r="G56" s="181">
        <f>'将来負担比率（分子）の構造'!J$52</f>
        <v>169997</v>
      </c>
      <c r="H56" s="181"/>
      <c r="I56" s="181"/>
      <c r="J56" s="181">
        <f>'将来負担比率（分子）の構造'!K$52</f>
        <v>170029</v>
      </c>
      <c r="K56" s="181"/>
      <c r="L56" s="181"/>
      <c r="M56" s="181">
        <f>'将来負担比率（分子）の構造'!L$52</f>
        <v>171208</v>
      </c>
      <c r="N56" s="181"/>
      <c r="O56" s="181"/>
      <c r="P56" s="181">
        <f>'将来負担比率（分子）の構造'!M$52</f>
        <v>173243</v>
      </c>
    </row>
    <row r="57" spans="1:16" x14ac:dyDescent="0.15">
      <c r="A57" s="181" t="s">
        <v>42</v>
      </c>
      <c r="B57" s="181"/>
      <c r="C57" s="181"/>
      <c r="D57" s="181">
        <f>'将来負担比率（分子）の構造'!I$51</f>
        <v>88166</v>
      </c>
      <c r="E57" s="181"/>
      <c r="F57" s="181"/>
      <c r="G57" s="181">
        <f>'将来負担比率（分子）の構造'!J$51</f>
        <v>91762</v>
      </c>
      <c r="H57" s="181"/>
      <c r="I57" s="181"/>
      <c r="J57" s="181">
        <f>'将来負担比率（分子）の構造'!K$51</f>
        <v>94689</v>
      </c>
      <c r="K57" s="181"/>
      <c r="L57" s="181"/>
      <c r="M57" s="181">
        <f>'将来負担比率（分子）の構造'!L$51</f>
        <v>85776</v>
      </c>
      <c r="N57" s="181"/>
      <c r="O57" s="181"/>
      <c r="P57" s="181">
        <f>'将来負担比率（分子）の構造'!M$51</f>
        <v>75126</v>
      </c>
    </row>
    <row r="58" spans="1:16" x14ac:dyDescent="0.15">
      <c r="A58" s="181" t="s">
        <v>41</v>
      </c>
      <c r="B58" s="181"/>
      <c r="C58" s="181"/>
      <c r="D58" s="181">
        <f>'将来負担比率（分子）の構造'!I$50</f>
        <v>29010</v>
      </c>
      <c r="E58" s="181"/>
      <c r="F58" s="181"/>
      <c r="G58" s="181">
        <f>'将来負担比率（分子）の構造'!J$50</f>
        <v>24358</v>
      </c>
      <c r="H58" s="181"/>
      <c r="I58" s="181"/>
      <c r="J58" s="181">
        <f>'将来負担比率（分子）の構造'!K$50</f>
        <v>22697</v>
      </c>
      <c r="K58" s="181"/>
      <c r="L58" s="181"/>
      <c r="M58" s="181">
        <f>'将来負担比率（分子）の構造'!L$50</f>
        <v>22869</v>
      </c>
      <c r="N58" s="181"/>
      <c r="O58" s="181"/>
      <c r="P58" s="181">
        <f>'将来負担比率（分子）の構造'!M$50</f>
        <v>22285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56</v>
      </c>
      <c r="C61" s="181"/>
      <c r="D61" s="181"/>
      <c r="E61" s="181">
        <f>'将来負担比率（分子）の構造'!J$46</f>
        <v>51</v>
      </c>
      <c r="F61" s="181"/>
      <c r="G61" s="181"/>
      <c r="H61" s="181" t="str">
        <f>'将来負担比率（分子）の構造'!K$46</f>
        <v>-</v>
      </c>
      <c r="I61" s="181"/>
      <c r="J61" s="181"/>
      <c r="K61" s="181">
        <f>'将来負担比率（分子）の構造'!L$46</f>
        <v>81</v>
      </c>
      <c r="L61" s="181"/>
      <c r="M61" s="181"/>
      <c r="N61" s="181">
        <f>'将来負担比率（分子）の構造'!M$46</f>
        <v>35</v>
      </c>
      <c r="O61" s="181"/>
      <c r="P61" s="181"/>
    </row>
    <row r="62" spans="1:16" x14ac:dyDescent="0.15">
      <c r="A62" s="181" t="s">
        <v>35</v>
      </c>
      <c r="B62" s="181">
        <f>'将来負担比率（分子）の構造'!I$45</f>
        <v>26926</v>
      </c>
      <c r="C62" s="181"/>
      <c r="D62" s="181"/>
      <c r="E62" s="181">
        <f>'将来負担比率（分子）の構造'!J$45</f>
        <v>25977</v>
      </c>
      <c r="F62" s="181"/>
      <c r="G62" s="181"/>
      <c r="H62" s="181">
        <f>'将来負担比率（分子）の構造'!K$45</f>
        <v>25426</v>
      </c>
      <c r="I62" s="181"/>
      <c r="J62" s="181"/>
      <c r="K62" s="181">
        <f>'将来負担比率（分子）の構造'!L$45</f>
        <v>24086</v>
      </c>
      <c r="L62" s="181"/>
      <c r="M62" s="181"/>
      <c r="N62" s="181">
        <f>'将来負担比率（分子）の構造'!M$45</f>
        <v>23832</v>
      </c>
      <c r="O62" s="181"/>
      <c r="P62" s="181"/>
    </row>
    <row r="63" spans="1:16" x14ac:dyDescent="0.15">
      <c r="A63" s="181" t="s">
        <v>34</v>
      </c>
      <c r="B63" s="181">
        <f>'将来負担比率（分子）の構造'!I$44</f>
        <v>268</v>
      </c>
      <c r="C63" s="181"/>
      <c r="D63" s="181"/>
      <c r="E63" s="181">
        <f>'将来負担比率（分子）の構造'!J$44</f>
        <v>1298</v>
      </c>
      <c r="F63" s="181"/>
      <c r="G63" s="181"/>
      <c r="H63" s="181">
        <f>'将来負担比率（分子）の構造'!K$44</f>
        <v>1252</v>
      </c>
      <c r="I63" s="181"/>
      <c r="J63" s="181"/>
      <c r="K63" s="181">
        <f>'将来負担比率（分子）の構造'!L$44</f>
        <v>2953</v>
      </c>
      <c r="L63" s="181"/>
      <c r="M63" s="181"/>
      <c r="N63" s="181">
        <f>'将来負担比率（分子）の構造'!M$44</f>
        <v>4164</v>
      </c>
      <c r="O63" s="181"/>
      <c r="P63" s="181"/>
    </row>
    <row r="64" spans="1:16" x14ac:dyDescent="0.15">
      <c r="A64" s="181" t="s">
        <v>33</v>
      </c>
      <c r="B64" s="181">
        <f>'将来負担比率（分子）の構造'!I$43</f>
        <v>83615</v>
      </c>
      <c r="C64" s="181"/>
      <c r="D64" s="181"/>
      <c r="E64" s="181">
        <f>'将来負担比率（分子）の構造'!J$43</f>
        <v>88920</v>
      </c>
      <c r="F64" s="181"/>
      <c r="G64" s="181"/>
      <c r="H64" s="181">
        <f>'将来負担比率（分子）の構造'!K$43</f>
        <v>92110</v>
      </c>
      <c r="I64" s="181"/>
      <c r="J64" s="181"/>
      <c r="K64" s="181">
        <f>'将来負担比率（分子）の構造'!L$43</f>
        <v>85160</v>
      </c>
      <c r="L64" s="181"/>
      <c r="M64" s="181"/>
      <c r="N64" s="181">
        <f>'将来負担比率（分子）の構造'!M$43</f>
        <v>78151</v>
      </c>
      <c r="O64" s="181"/>
      <c r="P64" s="181"/>
    </row>
    <row r="65" spans="1:16" x14ac:dyDescent="0.15">
      <c r="A65" s="181" t="s">
        <v>32</v>
      </c>
      <c r="B65" s="181">
        <f>'将来負担比率（分子）の構造'!I$42</f>
        <v>1892</v>
      </c>
      <c r="C65" s="181"/>
      <c r="D65" s="181"/>
      <c r="E65" s="181">
        <f>'将来負担比率（分子）の構造'!J$42</f>
        <v>2051</v>
      </c>
      <c r="F65" s="181"/>
      <c r="G65" s="181"/>
      <c r="H65" s="181">
        <f>'将来負担比率（分子）の構造'!K$42</f>
        <v>1848</v>
      </c>
      <c r="I65" s="181"/>
      <c r="J65" s="181"/>
      <c r="K65" s="181">
        <f>'将来負担比率（分子）の構造'!L$42</f>
        <v>1455</v>
      </c>
      <c r="L65" s="181"/>
      <c r="M65" s="181"/>
      <c r="N65" s="181">
        <f>'将来負担比率（分子）の構造'!M$42</f>
        <v>909</v>
      </c>
      <c r="O65" s="181"/>
      <c r="P65" s="181"/>
    </row>
    <row r="66" spans="1:16" x14ac:dyDescent="0.15">
      <c r="A66" s="181" t="s">
        <v>31</v>
      </c>
      <c r="B66" s="181">
        <f>'将来負担比率（分子）の構造'!I$41</f>
        <v>149422</v>
      </c>
      <c r="C66" s="181"/>
      <c r="D66" s="181"/>
      <c r="E66" s="181">
        <f>'将来負担比率（分子）の構造'!J$41</f>
        <v>160144</v>
      </c>
      <c r="F66" s="181"/>
      <c r="G66" s="181"/>
      <c r="H66" s="181">
        <f>'将来負担比率（分子）の構造'!K$41</f>
        <v>174364</v>
      </c>
      <c r="I66" s="181"/>
      <c r="J66" s="181"/>
      <c r="K66" s="181">
        <f>'将来負担比率（分子）の構造'!L$41</f>
        <v>182091</v>
      </c>
      <c r="L66" s="181"/>
      <c r="M66" s="181"/>
      <c r="N66" s="181">
        <f>'将来負担比率（分子）の構造'!M$41</f>
        <v>188424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7585</v>
      </c>
      <c r="J67" s="181" t="e">
        <f>NA()</f>
        <v>#N/A</v>
      </c>
      <c r="K67" s="181" t="e">
        <f>NA()</f>
        <v>#N/A</v>
      </c>
      <c r="L67" s="181">
        <f>IF(ISNUMBER('将来負担比率（分子）の構造'!L$53), IF('将来負担比率（分子）の構造'!L$53 &lt; 0, 0, '将来負担比率（分子）の構造'!L$53), NA())</f>
        <v>15972</v>
      </c>
      <c r="M67" s="181" t="e">
        <f>NA()</f>
        <v>#N/A</v>
      </c>
      <c r="N67" s="181" t="e">
        <f>NA()</f>
        <v>#N/A</v>
      </c>
      <c r="O67" s="181">
        <f>IF(ISNUMBER('将来負担比率（分子）の構造'!M$53), IF('将来負担比率（分子）の構造'!M$53 &lt; 0, 0, '将来負担比率（分子）の構造'!M$53), NA())</f>
        <v>24863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11960</v>
      </c>
      <c r="C72" s="185">
        <f>基金残高に係る経年分析!G55</f>
        <v>11469</v>
      </c>
      <c r="D72" s="185">
        <f>基金残高に係る経年分析!H55</f>
        <v>11118</v>
      </c>
    </row>
    <row r="73" spans="1:16" x14ac:dyDescent="0.15">
      <c r="A73" s="184" t="s">
        <v>78</v>
      </c>
      <c r="B73" s="185">
        <f>基金残高に係る経年分析!F56</f>
        <v>4502</v>
      </c>
      <c r="C73" s="185">
        <f>基金残高に係る経年分析!G56</f>
        <v>4817</v>
      </c>
      <c r="D73" s="185">
        <f>基金残高に係る経年分析!H56</f>
        <v>4818</v>
      </c>
    </row>
    <row r="74" spans="1:16" x14ac:dyDescent="0.15">
      <c r="A74" s="184" t="s">
        <v>79</v>
      </c>
      <c r="B74" s="185">
        <f>基金残高に係る経年分析!F57</f>
        <v>3268</v>
      </c>
      <c r="C74" s="185">
        <f>基金残高に係る経年分析!G57</f>
        <v>3359</v>
      </c>
      <c r="D74" s="185">
        <f>基金残高に係る経年分析!H57</f>
        <v>2925</v>
      </c>
    </row>
  </sheetData>
  <sheetProtection algorithmName="SHA-512" hashValue="JB1VH/qXQjB5JLOuEilaydNYdYzzk0IqC3Lw27AdMzUs4qPI8iTUBqiYEU1VJgO9H84MHax88I3gSV5Xy/nGUQ==" saltValue="k2g6pdTGGPVwpKh2/+4d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101737438</v>
      </c>
      <c r="S5" s="696"/>
      <c r="T5" s="696"/>
      <c r="U5" s="696"/>
      <c r="V5" s="696"/>
      <c r="W5" s="696"/>
      <c r="X5" s="696"/>
      <c r="Y5" s="739"/>
      <c r="Z5" s="757">
        <v>48</v>
      </c>
      <c r="AA5" s="757"/>
      <c r="AB5" s="757"/>
      <c r="AC5" s="757"/>
      <c r="AD5" s="758">
        <v>94056298</v>
      </c>
      <c r="AE5" s="758"/>
      <c r="AF5" s="758"/>
      <c r="AG5" s="758"/>
      <c r="AH5" s="758"/>
      <c r="AI5" s="758"/>
      <c r="AJ5" s="758"/>
      <c r="AK5" s="758"/>
      <c r="AL5" s="740">
        <v>82.2</v>
      </c>
      <c r="AM5" s="711"/>
      <c r="AN5" s="711"/>
      <c r="AO5" s="741"/>
      <c r="AP5" s="706" t="s">
        <v>225</v>
      </c>
      <c r="AQ5" s="707"/>
      <c r="AR5" s="707"/>
      <c r="AS5" s="707"/>
      <c r="AT5" s="707"/>
      <c r="AU5" s="707"/>
      <c r="AV5" s="707"/>
      <c r="AW5" s="707"/>
      <c r="AX5" s="707"/>
      <c r="AY5" s="707"/>
      <c r="AZ5" s="707"/>
      <c r="BA5" s="707"/>
      <c r="BB5" s="707"/>
      <c r="BC5" s="707"/>
      <c r="BD5" s="707"/>
      <c r="BE5" s="707"/>
      <c r="BF5" s="708"/>
      <c r="BG5" s="640">
        <v>92070535</v>
      </c>
      <c r="BH5" s="641"/>
      <c r="BI5" s="641"/>
      <c r="BJ5" s="641"/>
      <c r="BK5" s="641"/>
      <c r="BL5" s="641"/>
      <c r="BM5" s="641"/>
      <c r="BN5" s="642"/>
      <c r="BO5" s="677">
        <v>90.5</v>
      </c>
      <c r="BP5" s="677"/>
      <c r="BQ5" s="677"/>
      <c r="BR5" s="677"/>
      <c r="BS5" s="678">
        <v>578904</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1011509</v>
      </c>
      <c r="S6" s="641"/>
      <c r="T6" s="641"/>
      <c r="U6" s="641"/>
      <c r="V6" s="641"/>
      <c r="W6" s="641"/>
      <c r="X6" s="641"/>
      <c r="Y6" s="642"/>
      <c r="Z6" s="677">
        <v>0.5</v>
      </c>
      <c r="AA6" s="677"/>
      <c r="AB6" s="677"/>
      <c r="AC6" s="677"/>
      <c r="AD6" s="678">
        <v>1011509</v>
      </c>
      <c r="AE6" s="678"/>
      <c r="AF6" s="678"/>
      <c r="AG6" s="678"/>
      <c r="AH6" s="678"/>
      <c r="AI6" s="678"/>
      <c r="AJ6" s="678"/>
      <c r="AK6" s="678"/>
      <c r="AL6" s="643">
        <v>0.9</v>
      </c>
      <c r="AM6" s="644"/>
      <c r="AN6" s="644"/>
      <c r="AO6" s="679"/>
      <c r="AP6" s="637" t="s">
        <v>230</v>
      </c>
      <c r="AQ6" s="638"/>
      <c r="AR6" s="638"/>
      <c r="AS6" s="638"/>
      <c r="AT6" s="638"/>
      <c r="AU6" s="638"/>
      <c r="AV6" s="638"/>
      <c r="AW6" s="638"/>
      <c r="AX6" s="638"/>
      <c r="AY6" s="638"/>
      <c r="AZ6" s="638"/>
      <c r="BA6" s="638"/>
      <c r="BB6" s="638"/>
      <c r="BC6" s="638"/>
      <c r="BD6" s="638"/>
      <c r="BE6" s="638"/>
      <c r="BF6" s="639"/>
      <c r="BG6" s="640">
        <v>92070535</v>
      </c>
      <c r="BH6" s="641"/>
      <c r="BI6" s="641"/>
      <c r="BJ6" s="641"/>
      <c r="BK6" s="641"/>
      <c r="BL6" s="641"/>
      <c r="BM6" s="641"/>
      <c r="BN6" s="642"/>
      <c r="BO6" s="677">
        <v>90.5</v>
      </c>
      <c r="BP6" s="677"/>
      <c r="BQ6" s="677"/>
      <c r="BR6" s="677"/>
      <c r="BS6" s="678">
        <v>578904</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951684</v>
      </c>
      <c r="CS6" s="641"/>
      <c r="CT6" s="641"/>
      <c r="CU6" s="641"/>
      <c r="CV6" s="641"/>
      <c r="CW6" s="641"/>
      <c r="CX6" s="641"/>
      <c r="CY6" s="642"/>
      <c r="CZ6" s="740">
        <v>0.5</v>
      </c>
      <c r="DA6" s="711"/>
      <c r="DB6" s="711"/>
      <c r="DC6" s="743"/>
      <c r="DD6" s="646" t="s">
        <v>232</v>
      </c>
      <c r="DE6" s="641"/>
      <c r="DF6" s="641"/>
      <c r="DG6" s="641"/>
      <c r="DH6" s="641"/>
      <c r="DI6" s="641"/>
      <c r="DJ6" s="641"/>
      <c r="DK6" s="641"/>
      <c r="DL6" s="641"/>
      <c r="DM6" s="641"/>
      <c r="DN6" s="641"/>
      <c r="DO6" s="641"/>
      <c r="DP6" s="642"/>
      <c r="DQ6" s="646">
        <v>951654</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79547</v>
      </c>
      <c r="S7" s="641"/>
      <c r="T7" s="641"/>
      <c r="U7" s="641"/>
      <c r="V7" s="641"/>
      <c r="W7" s="641"/>
      <c r="X7" s="641"/>
      <c r="Y7" s="642"/>
      <c r="Z7" s="677">
        <v>0</v>
      </c>
      <c r="AA7" s="677"/>
      <c r="AB7" s="677"/>
      <c r="AC7" s="677"/>
      <c r="AD7" s="678">
        <v>79547</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51267214</v>
      </c>
      <c r="BH7" s="641"/>
      <c r="BI7" s="641"/>
      <c r="BJ7" s="641"/>
      <c r="BK7" s="641"/>
      <c r="BL7" s="641"/>
      <c r="BM7" s="641"/>
      <c r="BN7" s="642"/>
      <c r="BO7" s="677">
        <v>50.4</v>
      </c>
      <c r="BP7" s="677"/>
      <c r="BQ7" s="677"/>
      <c r="BR7" s="677"/>
      <c r="BS7" s="678">
        <v>578904</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15220183</v>
      </c>
      <c r="CS7" s="641"/>
      <c r="CT7" s="641"/>
      <c r="CU7" s="641"/>
      <c r="CV7" s="641"/>
      <c r="CW7" s="641"/>
      <c r="CX7" s="641"/>
      <c r="CY7" s="642"/>
      <c r="CZ7" s="677">
        <v>7.3</v>
      </c>
      <c r="DA7" s="677"/>
      <c r="DB7" s="677"/>
      <c r="DC7" s="677"/>
      <c r="DD7" s="646">
        <v>665055</v>
      </c>
      <c r="DE7" s="641"/>
      <c r="DF7" s="641"/>
      <c r="DG7" s="641"/>
      <c r="DH7" s="641"/>
      <c r="DI7" s="641"/>
      <c r="DJ7" s="641"/>
      <c r="DK7" s="641"/>
      <c r="DL7" s="641"/>
      <c r="DM7" s="641"/>
      <c r="DN7" s="641"/>
      <c r="DO7" s="641"/>
      <c r="DP7" s="642"/>
      <c r="DQ7" s="646">
        <v>12640858</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553568</v>
      </c>
      <c r="S8" s="641"/>
      <c r="T8" s="641"/>
      <c r="U8" s="641"/>
      <c r="V8" s="641"/>
      <c r="W8" s="641"/>
      <c r="X8" s="641"/>
      <c r="Y8" s="642"/>
      <c r="Z8" s="677">
        <v>0.3</v>
      </c>
      <c r="AA8" s="677"/>
      <c r="AB8" s="677"/>
      <c r="AC8" s="677"/>
      <c r="AD8" s="678">
        <v>553568</v>
      </c>
      <c r="AE8" s="678"/>
      <c r="AF8" s="678"/>
      <c r="AG8" s="678"/>
      <c r="AH8" s="678"/>
      <c r="AI8" s="678"/>
      <c r="AJ8" s="678"/>
      <c r="AK8" s="678"/>
      <c r="AL8" s="643">
        <v>0.5</v>
      </c>
      <c r="AM8" s="644"/>
      <c r="AN8" s="644"/>
      <c r="AO8" s="679"/>
      <c r="AP8" s="637" t="s">
        <v>237</v>
      </c>
      <c r="AQ8" s="638"/>
      <c r="AR8" s="638"/>
      <c r="AS8" s="638"/>
      <c r="AT8" s="638"/>
      <c r="AU8" s="638"/>
      <c r="AV8" s="638"/>
      <c r="AW8" s="638"/>
      <c r="AX8" s="638"/>
      <c r="AY8" s="638"/>
      <c r="AZ8" s="638"/>
      <c r="BA8" s="638"/>
      <c r="BB8" s="638"/>
      <c r="BC8" s="638"/>
      <c r="BD8" s="638"/>
      <c r="BE8" s="638"/>
      <c r="BF8" s="639"/>
      <c r="BG8" s="640">
        <v>1164965</v>
      </c>
      <c r="BH8" s="641"/>
      <c r="BI8" s="641"/>
      <c r="BJ8" s="641"/>
      <c r="BK8" s="641"/>
      <c r="BL8" s="641"/>
      <c r="BM8" s="641"/>
      <c r="BN8" s="642"/>
      <c r="BO8" s="677">
        <v>1.1000000000000001</v>
      </c>
      <c r="BP8" s="677"/>
      <c r="BQ8" s="677"/>
      <c r="BR8" s="677"/>
      <c r="BS8" s="646" t="s">
        <v>238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92815965</v>
      </c>
      <c r="CS8" s="641"/>
      <c r="CT8" s="641"/>
      <c r="CU8" s="641"/>
      <c r="CV8" s="641"/>
      <c r="CW8" s="641"/>
      <c r="CX8" s="641"/>
      <c r="CY8" s="642"/>
      <c r="CZ8" s="677">
        <v>44.5</v>
      </c>
      <c r="DA8" s="677"/>
      <c r="DB8" s="677"/>
      <c r="DC8" s="677"/>
      <c r="DD8" s="646">
        <v>1931631</v>
      </c>
      <c r="DE8" s="641"/>
      <c r="DF8" s="641"/>
      <c r="DG8" s="641"/>
      <c r="DH8" s="641"/>
      <c r="DI8" s="641"/>
      <c r="DJ8" s="641"/>
      <c r="DK8" s="641"/>
      <c r="DL8" s="641"/>
      <c r="DM8" s="641"/>
      <c r="DN8" s="641"/>
      <c r="DO8" s="641"/>
      <c r="DP8" s="642"/>
      <c r="DQ8" s="646">
        <v>47195845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364038</v>
      </c>
      <c r="S9" s="641"/>
      <c r="T9" s="641"/>
      <c r="U9" s="641"/>
      <c r="V9" s="641"/>
      <c r="W9" s="641"/>
      <c r="X9" s="641"/>
      <c r="Y9" s="642"/>
      <c r="Z9" s="677">
        <v>0.2</v>
      </c>
      <c r="AA9" s="677"/>
      <c r="AB9" s="677"/>
      <c r="AC9" s="677"/>
      <c r="AD9" s="678">
        <v>364038</v>
      </c>
      <c r="AE9" s="678"/>
      <c r="AF9" s="678"/>
      <c r="AG9" s="678"/>
      <c r="AH9" s="678"/>
      <c r="AI9" s="678"/>
      <c r="AJ9" s="678"/>
      <c r="AK9" s="678"/>
      <c r="AL9" s="643">
        <v>0.3</v>
      </c>
      <c r="AM9" s="644"/>
      <c r="AN9" s="644"/>
      <c r="AO9" s="679"/>
      <c r="AP9" s="637" t="s">
        <v>241</v>
      </c>
      <c r="AQ9" s="638"/>
      <c r="AR9" s="638"/>
      <c r="AS9" s="638"/>
      <c r="AT9" s="638"/>
      <c r="AU9" s="638"/>
      <c r="AV9" s="638"/>
      <c r="AW9" s="638"/>
      <c r="AX9" s="638"/>
      <c r="AY9" s="638"/>
      <c r="AZ9" s="638"/>
      <c r="BA9" s="638"/>
      <c r="BB9" s="638"/>
      <c r="BC9" s="638"/>
      <c r="BD9" s="638"/>
      <c r="BE9" s="638"/>
      <c r="BF9" s="639"/>
      <c r="BG9" s="640">
        <v>44068031</v>
      </c>
      <c r="BH9" s="641"/>
      <c r="BI9" s="641"/>
      <c r="BJ9" s="641"/>
      <c r="BK9" s="641"/>
      <c r="BL9" s="641"/>
      <c r="BM9" s="641"/>
      <c r="BN9" s="642"/>
      <c r="BO9" s="677">
        <v>43.3</v>
      </c>
      <c r="BP9" s="677"/>
      <c r="BQ9" s="677"/>
      <c r="BR9" s="677"/>
      <c r="BS9" s="646" t="s">
        <v>238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29269246</v>
      </c>
      <c r="CS9" s="641"/>
      <c r="CT9" s="641"/>
      <c r="CU9" s="641"/>
      <c r="CV9" s="641"/>
      <c r="CW9" s="641"/>
      <c r="CX9" s="641"/>
      <c r="CY9" s="642"/>
      <c r="CZ9" s="677">
        <v>14</v>
      </c>
      <c r="DA9" s="677"/>
      <c r="DB9" s="677"/>
      <c r="DC9" s="677"/>
      <c r="DD9" s="646">
        <v>11929674</v>
      </c>
      <c r="DE9" s="641"/>
      <c r="DF9" s="641"/>
      <c r="DG9" s="641"/>
      <c r="DH9" s="641"/>
      <c r="DI9" s="641"/>
      <c r="DJ9" s="641"/>
      <c r="DK9" s="641"/>
      <c r="DL9" s="641"/>
      <c r="DM9" s="641"/>
      <c r="DN9" s="641"/>
      <c r="DO9" s="641"/>
      <c r="DP9" s="642"/>
      <c r="DQ9" s="646">
        <v>15191163</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238</v>
      </c>
      <c r="S10" s="641"/>
      <c r="T10" s="641"/>
      <c r="U10" s="641"/>
      <c r="V10" s="641"/>
      <c r="W10" s="641"/>
      <c r="X10" s="641"/>
      <c r="Y10" s="642"/>
      <c r="Z10" s="677" t="s">
        <v>232</v>
      </c>
      <c r="AA10" s="677"/>
      <c r="AB10" s="677"/>
      <c r="AC10" s="677"/>
      <c r="AD10" s="678" t="s">
        <v>232</v>
      </c>
      <c r="AE10" s="678"/>
      <c r="AF10" s="678"/>
      <c r="AG10" s="678"/>
      <c r="AH10" s="678"/>
      <c r="AI10" s="678"/>
      <c r="AJ10" s="678"/>
      <c r="AK10" s="678"/>
      <c r="AL10" s="643" t="s">
        <v>232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1551078</v>
      </c>
      <c r="BH10" s="641"/>
      <c r="BI10" s="641"/>
      <c r="BJ10" s="641"/>
      <c r="BK10" s="641"/>
      <c r="BL10" s="641"/>
      <c r="BM10" s="641"/>
      <c r="BN10" s="642"/>
      <c r="BO10" s="677">
        <v>1.5</v>
      </c>
      <c r="BP10" s="677"/>
      <c r="BQ10" s="677"/>
      <c r="BR10" s="677"/>
      <c r="BS10" s="646" t="s">
        <v>232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172968</v>
      </c>
      <c r="CS10" s="641"/>
      <c r="CT10" s="641"/>
      <c r="CU10" s="641"/>
      <c r="CV10" s="641"/>
      <c r="CW10" s="641"/>
      <c r="CX10" s="641"/>
      <c r="CY10" s="642"/>
      <c r="CZ10" s="677">
        <v>0.1</v>
      </c>
      <c r="DA10" s="677"/>
      <c r="DB10" s="677"/>
      <c r="DC10" s="677"/>
      <c r="DD10" s="646">
        <v>3396</v>
      </c>
      <c r="DE10" s="641"/>
      <c r="DF10" s="641"/>
      <c r="DG10" s="641"/>
      <c r="DH10" s="641"/>
      <c r="DI10" s="641"/>
      <c r="DJ10" s="641"/>
      <c r="DK10" s="641"/>
      <c r="DL10" s="641"/>
      <c r="DM10" s="641"/>
      <c r="DN10" s="641"/>
      <c r="DO10" s="641"/>
      <c r="DP10" s="642"/>
      <c r="DQ10" s="646">
        <v>169583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10522008</v>
      </c>
      <c r="S11" s="641"/>
      <c r="T11" s="641"/>
      <c r="U11" s="641"/>
      <c r="V11" s="641"/>
      <c r="W11" s="641"/>
      <c r="X11" s="641"/>
      <c r="Y11" s="642"/>
      <c r="Z11" s="643">
        <v>5</v>
      </c>
      <c r="AA11" s="644"/>
      <c r="AB11" s="644"/>
      <c r="AC11" s="645"/>
      <c r="AD11" s="646">
        <v>10522008</v>
      </c>
      <c r="AE11" s="641"/>
      <c r="AF11" s="641"/>
      <c r="AG11" s="641"/>
      <c r="AH11" s="641"/>
      <c r="AI11" s="641"/>
      <c r="AJ11" s="641"/>
      <c r="AK11" s="642"/>
      <c r="AL11" s="643">
        <v>9.1999999999999993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4483140</v>
      </c>
      <c r="BH11" s="641"/>
      <c r="BI11" s="641"/>
      <c r="BJ11" s="641"/>
      <c r="BK11" s="641"/>
      <c r="BL11" s="641"/>
      <c r="BM11" s="641"/>
      <c r="BN11" s="642"/>
      <c r="BO11" s="677">
        <v>4.4000000000000004</v>
      </c>
      <c r="BP11" s="677"/>
      <c r="BQ11" s="677"/>
      <c r="BR11" s="677"/>
      <c r="BS11" s="646">
        <v>578904</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527218</v>
      </c>
      <c r="CS11" s="641"/>
      <c r="CT11" s="641"/>
      <c r="CU11" s="641"/>
      <c r="CV11" s="641"/>
      <c r="CW11" s="641"/>
      <c r="CX11" s="641"/>
      <c r="CY11" s="642"/>
      <c r="CZ11" s="677">
        <v>0.3</v>
      </c>
      <c r="DA11" s="677"/>
      <c r="DB11" s="677"/>
      <c r="DC11" s="677"/>
      <c r="DD11" s="646">
        <v>59418</v>
      </c>
      <c r="DE11" s="641"/>
      <c r="DF11" s="641"/>
      <c r="DG11" s="641"/>
      <c r="DH11" s="641"/>
      <c r="DI11" s="641"/>
      <c r="DJ11" s="641"/>
      <c r="DK11" s="641"/>
      <c r="DL11" s="641"/>
      <c r="DM11" s="641"/>
      <c r="DN11" s="641"/>
      <c r="DO11" s="641"/>
      <c r="DP11" s="642"/>
      <c r="DQ11" s="646">
        <v>467114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3521</v>
      </c>
      <c r="S12" s="641"/>
      <c r="T12" s="641"/>
      <c r="U12" s="641"/>
      <c r="V12" s="641"/>
      <c r="W12" s="641"/>
      <c r="X12" s="641"/>
      <c r="Y12" s="642"/>
      <c r="Z12" s="677">
        <v>0</v>
      </c>
      <c r="AA12" s="677"/>
      <c r="AB12" s="677"/>
      <c r="AC12" s="677"/>
      <c r="AD12" s="678">
        <v>3521</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36623010</v>
      </c>
      <c r="BH12" s="641"/>
      <c r="BI12" s="641"/>
      <c r="BJ12" s="641"/>
      <c r="BK12" s="641"/>
      <c r="BL12" s="641"/>
      <c r="BM12" s="641"/>
      <c r="BN12" s="642"/>
      <c r="BO12" s="677">
        <v>36</v>
      </c>
      <c r="BP12" s="677"/>
      <c r="BQ12" s="677"/>
      <c r="BR12" s="677"/>
      <c r="BS12" s="646" t="s">
        <v>232</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4035351</v>
      </c>
      <c r="CS12" s="641"/>
      <c r="CT12" s="641"/>
      <c r="CU12" s="641"/>
      <c r="CV12" s="641"/>
      <c r="CW12" s="641"/>
      <c r="CX12" s="641"/>
      <c r="CY12" s="642"/>
      <c r="CZ12" s="677">
        <v>1.9</v>
      </c>
      <c r="DA12" s="677"/>
      <c r="DB12" s="677"/>
      <c r="DC12" s="677"/>
      <c r="DD12" s="646">
        <v>12612</v>
      </c>
      <c r="DE12" s="641"/>
      <c r="DF12" s="641"/>
      <c r="DG12" s="641"/>
      <c r="DH12" s="641"/>
      <c r="DI12" s="641"/>
      <c r="DJ12" s="641"/>
      <c r="DK12" s="641"/>
      <c r="DL12" s="641"/>
      <c r="DM12" s="641"/>
      <c r="DN12" s="641"/>
      <c r="DO12" s="641"/>
      <c r="DP12" s="642"/>
      <c r="DQ12" s="646">
        <v>1119401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138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36570097</v>
      </c>
      <c r="BH13" s="641"/>
      <c r="BI13" s="641"/>
      <c r="BJ13" s="641"/>
      <c r="BK13" s="641"/>
      <c r="BL13" s="641"/>
      <c r="BM13" s="641"/>
      <c r="BN13" s="642"/>
      <c r="BO13" s="677">
        <v>35.9</v>
      </c>
      <c r="BP13" s="677"/>
      <c r="BQ13" s="677"/>
      <c r="BR13" s="677"/>
      <c r="BS13" s="646" t="s">
        <v>232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19577614</v>
      </c>
      <c r="CS13" s="641"/>
      <c r="CT13" s="641"/>
      <c r="CU13" s="641"/>
      <c r="CV13" s="641"/>
      <c r="CW13" s="641"/>
      <c r="CX13" s="641"/>
      <c r="CY13" s="642"/>
      <c r="CZ13" s="677">
        <v>9.4</v>
      </c>
      <c r="DA13" s="677"/>
      <c r="DB13" s="677"/>
      <c r="DC13" s="677"/>
      <c r="DD13" s="646">
        <v>5954462</v>
      </c>
      <c r="DE13" s="641"/>
      <c r="DF13" s="641"/>
      <c r="DG13" s="641"/>
      <c r="DH13" s="641"/>
      <c r="DI13" s="641"/>
      <c r="DJ13" s="641"/>
      <c r="DK13" s="641"/>
      <c r="DL13" s="641"/>
      <c r="DM13" s="641"/>
      <c r="DN13" s="641"/>
      <c r="DO13" s="641"/>
      <c r="DP13" s="642"/>
      <c r="DQ13" s="646">
        <v>14303838</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201118</v>
      </c>
      <c r="S14" s="641"/>
      <c r="T14" s="641"/>
      <c r="U14" s="641"/>
      <c r="V14" s="641"/>
      <c r="W14" s="641"/>
      <c r="X14" s="641"/>
      <c r="Y14" s="642"/>
      <c r="Z14" s="677">
        <v>0.1</v>
      </c>
      <c r="AA14" s="677"/>
      <c r="AB14" s="677"/>
      <c r="AC14" s="677"/>
      <c r="AD14" s="678">
        <v>201118</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587976</v>
      </c>
      <c r="BH14" s="641"/>
      <c r="BI14" s="641"/>
      <c r="BJ14" s="641"/>
      <c r="BK14" s="641"/>
      <c r="BL14" s="641"/>
      <c r="BM14" s="641"/>
      <c r="BN14" s="642"/>
      <c r="BO14" s="677">
        <v>0.6</v>
      </c>
      <c r="BP14" s="677"/>
      <c r="BQ14" s="677"/>
      <c r="BR14" s="677"/>
      <c r="BS14" s="646" t="s">
        <v>238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6942907</v>
      </c>
      <c r="CS14" s="641"/>
      <c r="CT14" s="641"/>
      <c r="CU14" s="641"/>
      <c r="CV14" s="641"/>
      <c r="CW14" s="641"/>
      <c r="CX14" s="641"/>
      <c r="CY14" s="642"/>
      <c r="CZ14" s="677">
        <v>3.3</v>
      </c>
      <c r="DA14" s="677"/>
      <c r="DB14" s="677"/>
      <c r="DC14" s="677"/>
      <c r="DD14" s="646">
        <v>662867</v>
      </c>
      <c r="DE14" s="641"/>
      <c r="DF14" s="641"/>
      <c r="DG14" s="641"/>
      <c r="DH14" s="641"/>
      <c r="DI14" s="641"/>
      <c r="DJ14" s="641"/>
      <c r="DK14" s="641"/>
      <c r="DL14" s="641"/>
      <c r="DM14" s="641"/>
      <c r="DN14" s="641"/>
      <c r="DO14" s="641"/>
      <c r="DP14" s="642"/>
      <c r="DQ14" s="646">
        <v>6343871</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232</v>
      </c>
      <c r="AA15" s="677"/>
      <c r="AB15" s="677"/>
      <c r="AC15" s="677"/>
      <c r="AD15" s="678" t="s">
        <v>238</v>
      </c>
      <c r="AE15" s="678"/>
      <c r="AF15" s="678"/>
      <c r="AG15" s="678"/>
      <c r="AH15" s="678"/>
      <c r="AI15" s="678"/>
      <c r="AJ15" s="678"/>
      <c r="AK15" s="678"/>
      <c r="AL15" s="643" t="s">
        <v>232</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3592335</v>
      </c>
      <c r="BH15" s="641"/>
      <c r="BI15" s="641"/>
      <c r="BJ15" s="641"/>
      <c r="BK15" s="641"/>
      <c r="BL15" s="641"/>
      <c r="BM15" s="641"/>
      <c r="BN15" s="642"/>
      <c r="BO15" s="677">
        <v>3.5</v>
      </c>
      <c r="BP15" s="677"/>
      <c r="BQ15" s="677"/>
      <c r="BR15" s="677"/>
      <c r="BS15" s="646" t="s">
        <v>138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24469178</v>
      </c>
      <c r="CS15" s="641"/>
      <c r="CT15" s="641"/>
      <c r="CU15" s="641"/>
      <c r="CV15" s="641"/>
      <c r="CW15" s="641"/>
      <c r="CX15" s="641"/>
      <c r="CY15" s="642"/>
      <c r="CZ15" s="677">
        <v>11.7</v>
      </c>
      <c r="DA15" s="677"/>
      <c r="DB15" s="677"/>
      <c r="DC15" s="677"/>
      <c r="DD15" s="646">
        <v>4248976</v>
      </c>
      <c r="DE15" s="641"/>
      <c r="DF15" s="641"/>
      <c r="DG15" s="641"/>
      <c r="DH15" s="641"/>
      <c r="DI15" s="641"/>
      <c r="DJ15" s="641"/>
      <c r="DK15" s="641"/>
      <c r="DL15" s="641"/>
      <c r="DM15" s="641"/>
      <c r="DN15" s="641"/>
      <c r="DO15" s="641"/>
      <c r="DP15" s="642"/>
      <c r="DQ15" s="646">
        <v>17088497</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58771</v>
      </c>
      <c r="S16" s="641"/>
      <c r="T16" s="641"/>
      <c r="U16" s="641"/>
      <c r="V16" s="641"/>
      <c r="W16" s="641"/>
      <c r="X16" s="641"/>
      <c r="Y16" s="642"/>
      <c r="Z16" s="677">
        <v>0</v>
      </c>
      <c r="AA16" s="677"/>
      <c r="AB16" s="677"/>
      <c r="AC16" s="677"/>
      <c r="AD16" s="678">
        <v>58771</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138</v>
      </c>
      <c r="BP16" s="677"/>
      <c r="BQ16" s="677"/>
      <c r="BR16" s="677"/>
      <c r="BS16" s="646" t="s">
        <v>232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232</v>
      </c>
      <c r="CS16" s="641"/>
      <c r="CT16" s="641"/>
      <c r="CU16" s="641"/>
      <c r="CV16" s="641"/>
      <c r="CW16" s="641"/>
      <c r="CX16" s="641"/>
      <c r="CY16" s="642"/>
      <c r="CZ16" s="677" t="s">
        <v>138</v>
      </c>
      <c r="DA16" s="677"/>
      <c r="DB16" s="677"/>
      <c r="DC16" s="677"/>
      <c r="DD16" s="646" t="s">
        <v>138</v>
      </c>
      <c r="DE16" s="641"/>
      <c r="DF16" s="641"/>
      <c r="DG16" s="641"/>
      <c r="DH16" s="641"/>
      <c r="DI16" s="641"/>
      <c r="DJ16" s="641"/>
      <c r="DK16" s="641"/>
      <c r="DL16" s="641"/>
      <c r="DM16" s="641"/>
      <c r="DN16" s="641"/>
      <c r="DO16" s="641"/>
      <c r="DP16" s="642"/>
      <c r="DQ16" s="646" t="s">
        <v>138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1699403</v>
      </c>
      <c r="S17" s="641"/>
      <c r="T17" s="641"/>
      <c r="U17" s="641"/>
      <c r="V17" s="641"/>
      <c r="W17" s="641"/>
      <c r="X17" s="641"/>
      <c r="Y17" s="642"/>
      <c r="Z17" s="677">
        <v>0.8</v>
      </c>
      <c r="AA17" s="677"/>
      <c r="AB17" s="677"/>
      <c r="AC17" s="677"/>
      <c r="AD17" s="678">
        <v>1699403</v>
      </c>
      <c r="AE17" s="678"/>
      <c r="AF17" s="678"/>
      <c r="AG17" s="678"/>
      <c r="AH17" s="678"/>
      <c r="AI17" s="678"/>
      <c r="AJ17" s="678"/>
      <c r="AK17" s="678"/>
      <c r="AL17" s="643">
        <v>1.5</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232</v>
      </c>
      <c r="BP17" s="677"/>
      <c r="BQ17" s="677"/>
      <c r="BR17" s="677"/>
      <c r="BS17" s="646" t="s">
        <v>138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14461411</v>
      </c>
      <c r="CS17" s="641"/>
      <c r="CT17" s="641"/>
      <c r="CU17" s="641"/>
      <c r="CV17" s="641"/>
      <c r="CW17" s="641"/>
      <c r="CX17" s="641"/>
      <c r="CY17" s="642"/>
      <c r="CZ17" s="677">
        <v>6.9</v>
      </c>
      <c r="DA17" s="677"/>
      <c r="DB17" s="677"/>
      <c r="DC17" s="677"/>
      <c r="DD17" s="646" t="s">
        <v>138</v>
      </c>
      <c r="DE17" s="641"/>
      <c r="DF17" s="641"/>
      <c r="DG17" s="641"/>
      <c r="DH17" s="641"/>
      <c r="DI17" s="641"/>
      <c r="DJ17" s="641"/>
      <c r="DK17" s="641"/>
      <c r="DL17" s="641"/>
      <c r="DM17" s="641"/>
      <c r="DN17" s="641"/>
      <c r="DO17" s="641"/>
      <c r="DP17" s="642"/>
      <c r="DQ17" s="646">
        <v>14459096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651413</v>
      </c>
      <c r="S18" s="641"/>
      <c r="T18" s="641"/>
      <c r="U18" s="641"/>
      <c r="V18" s="641"/>
      <c r="W18" s="641"/>
      <c r="X18" s="641"/>
      <c r="Y18" s="642"/>
      <c r="Z18" s="677">
        <v>0.3</v>
      </c>
      <c r="AA18" s="677"/>
      <c r="AB18" s="677"/>
      <c r="AC18" s="677"/>
      <c r="AD18" s="678">
        <v>651413</v>
      </c>
      <c r="AE18" s="678"/>
      <c r="AF18" s="678"/>
      <c r="AG18" s="678"/>
      <c r="AH18" s="678"/>
      <c r="AI18" s="678"/>
      <c r="AJ18" s="678"/>
      <c r="AK18" s="678"/>
      <c r="AL18" s="643">
        <v>0.6</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138</v>
      </c>
      <c r="BP18" s="677"/>
      <c r="BQ18" s="677"/>
      <c r="BR18" s="677"/>
      <c r="BS18" s="646" t="s">
        <v>130</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138</v>
      </c>
      <c r="DA18" s="677"/>
      <c r="DB18" s="677"/>
      <c r="DC18" s="677"/>
      <c r="DD18" s="646" t="s">
        <v>232</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27806</v>
      </c>
      <c r="S19" s="641"/>
      <c r="T19" s="641"/>
      <c r="U19" s="641"/>
      <c r="V19" s="641"/>
      <c r="W19" s="641"/>
      <c r="X19" s="641"/>
      <c r="Y19" s="642"/>
      <c r="Z19" s="677">
        <v>0</v>
      </c>
      <c r="AA19" s="677"/>
      <c r="AB19" s="677"/>
      <c r="AC19" s="677"/>
      <c r="AD19" s="678">
        <v>27806</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9666903</v>
      </c>
      <c r="BH19" s="641"/>
      <c r="BI19" s="641"/>
      <c r="BJ19" s="641"/>
      <c r="BK19" s="641"/>
      <c r="BL19" s="641"/>
      <c r="BM19" s="641"/>
      <c r="BN19" s="642"/>
      <c r="BO19" s="677">
        <v>9.5</v>
      </c>
      <c r="BP19" s="677"/>
      <c r="BQ19" s="677"/>
      <c r="BR19" s="677"/>
      <c r="BS19" s="646" t="s">
        <v>138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138</v>
      </c>
      <c r="DA19" s="677"/>
      <c r="DB19" s="677"/>
      <c r="DC19" s="677"/>
      <c r="DD19" s="646" t="s">
        <v>138</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4672</v>
      </c>
      <c r="S20" s="641"/>
      <c r="T20" s="641"/>
      <c r="U20" s="641"/>
      <c r="V20" s="641"/>
      <c r="W20" s="641"/>
      <c r="X20" s="641"/>
      <c r="Y20" s="642"/>
      <c r="Z20" s="677">
        <v>0</v>
      </c>
      <c r="AA20" s="677"/>
      <c r="AB20" s="677"/>
      <c r="AC20" s="677"/>
      <c r="AD20" s="678">
        <v>4672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9666903</v>
      </c>
      <c r="BH20" s="641"/>
      <c r="BI20" s="641"/>
      <c r="BJ20" s="641"/>
      <c r="BK20" s="641"/>
      <c r="BL20" s="641"/>
      <c r="BM20" s="641"/>
      <c r="BN20" s="642"/>
      <c r="BO20" s="677">
        <v>9.5</v>
      </c>
      <c r="BP20" s="677"/>
      <c r="BQ20" s="677"/>
      <c r="BR20" s="677"/>
      <c r="BS20" s="646" t="s">
        <v>232</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208443725</v>
      </c>
      <c r="CS20" s="641"/>
      <c r="CT20" s="641"/>
      <c r="CU20" s="641"/>
      <c r="CV20" s="641"/>
      <c r="CW20" s="641"/>
      <c r="CX20" s="641"/>
      <c r="CY20" s="642"/>
      <c r="CZ20" s="677">
        <v>100</v>
      </c>
      <c r="DA20" s="677"/>
      <c r="DB20" s="677"/>
      <c r="DC20" s="677"/>
      <c r="DD20" s="646">
        <v>25468091</v>
      </c>
      <c r="DE20" s="641"/>
      <c r="DF20" s="641"/>
      <c r="DG20" s="641"/>
      <c r="DH20" s="641"/>
      <c r="DI20" s="641"/>
      <c r="DJ20" s="641"/>
      <c r="DK20" s="641"/>
      <c r="DL20" s="641"/>
      <c r="DM20" s="641"/>
      <c r="DN20" s="641"/>
      <c r="DO20" s="641"/>
      <c r="DP20" s="642"/>
      <c r="DQ20" s="646">
        <v>129930920</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1015512</v>
      </c>
      <c r="S21" s="641"/>
      <c r="T21" s="641"/>
      <c r="U21" s="641"/>
      <c r="V21" s="641"/>
      <c r="W21" s="641"/>
      <c r="X21" s="641"/>
      <c r="Y21" s="642"/>
      <c r="Z21" s="677">
        <v>0.5</v>
      </c>
      <c r="AA21" s="677"/>
      <c r="AB21" s="677"/>
      <c r="AC21" s="677"/>
      <c r="AD21" s="678">
        <v>1015512</v>
      </c>
      <c r="AE21" s="678"/>
      <c r="AF21" s="678"/>
      <c r="AG21" s="678"/>
      <c r="AH21" s="678"/>
      <c r="AI21" s="678"/>
      <c r="AJ21" s="678"/>
      <c r="AK21" s="678"/>
      <c r="AL21" s="643">
        <v>0.9</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5270</v>
      </c>
      <c r="BH21" s="641"/>
      <c r="BI21" s="641"/>
      <c r="BJ21" s="641"/>
      <c r="BK21" s="641"/>
      <c r="BL21" s="641"/>
      <c r="BM21" s="641"/>
      <c r="BN21" s="642"/>
      <c r="BO21" s="677">
        <v>0</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4193018</v>
      </c>
      <c r="S22" s="641"/>
      <c r="T22" s="641"/>
      <c r="U22" s="641"/>
      <c r="V22" s="641"/>
      <c r="W22" s="641"/>
      <c r="X22" s="641"/>
      <c r="Y22" s="642"/>
      <c r="Z22" s="677">
        <v>2</v>
      </c>
      <c r="AA22" s="677"/>
      <c r="AB22" s="677"/>
      <c r="AC22" s="677"/>
      <c r="AD22" s="678">
        <v>3727628</v>
      </c>
      <c r="AE22" s="678"/>
      <c r="AF22" s="678"/>
      <c r="AG22" s="678"/>
      <c r="AH22" s="678"/>
      <c r="AI22" s="678"/>
      <c r="AJ22" s="678"/>
      <c r="AK22" s="678"/>
      <c r="AL22" s="643">
        <v>3.3</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v>1980493</v>
      </c>
      <c r="BH22" s="641"/>
      <c r="BI22" s="641"/>
      <c r="BJ22" s="641"/>
      <c r="BK22" s="641"/>
      <c r="BL22" s="641"/>
      <c r="BM22" s="641"/>
      <c r="BN22" s="642"/>
      <c r="BO22" s="677">
        <v>1.9</v>
      </c>
      <c r="BP22" s="677"/>
      <c r="BQ22" s="677"/>
      <c r="BR22" s="677"/>
      <c r="BS22" s="646" t="s">
        <v>138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3727628</v>
      </c>
      <c r="S23" s="641"/>
      <c r="T23" s="641"/>
      <c r="U23" s="641"/>
      <c r="V23" s="641"/>
      <c r="W23" s="641"/>
      <c r="X23" s="641"/>
      <c r="Y23" s="642"/>
      <c r="Z23" s="677">
        <v>1.8</v>
      </c>
      <c r="AA23" s="677"/>
      <c r="AB23" s="677"/>
      <c r="AC23" s="677"/>
      <c r="AD23" s="678">
        <v>3727628</v>
      </c>
      <c r="AE23" s="678"/>
      <c r="AF23" s="678"/>
      <c r="AG23" s="678"/>
      <c r="AH23" s="678"/>
      <c r="AI23" s="678"/>
      <c r="AJ23" s="678"/>
      <c r="AK23" s="678"/>
      <c r="AL23" s="643">
        <v>3.3</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7681140</v>
      </c>
      <c r="BH23" s="641"/>
      <c r="BI23" s="641"/>
      <c r="BJ23" s="641"/>
      <c r="BK23" s="641"/>
      <c r="BL23" s="641"/>
      <c r="BM23" s="641"/>
      <c r="BN23" s="642"/>
      <c r="BO23" s="677">
        <v>7.5</v>
      </c>
      <c r="BP23" s="677"/>
      <c r="BQ23" s="677"/>
      <c r="BR23" s="677"/>
      <c r="BS23" s="646" t="s">
        <v>130</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438157</v>
      </c>
      <c r="S24" s="641"/>
      <c r="T24" s="641"/>
      <c r="U24" s="641"/>
      <c r="V24" s="641"/>
      <c r="W24" s="641"/>
      <c r="X24" s="641"/>
      <c r="Y24" s="642"/>
      <c r="Z24" s="677">
        <v>0.2</v>
      </c>
      <c r="AA24" s="677"/>
      <c r="AB24" s="677"/>
      <c r="AC24" s="677"/>
      <c r="AD24" s="678" t="s">
        <v>238</v>
      </c>
      <c r="AE24" s="678"/>
      <c r="AF24" s="678"/>
      <c r="AG24" s="678"/>
      <c r="AH24" s="678"/>
      <c r="AI24" s="678"/>
      <c r="AJ24" s="678"/>
      <c r="AK24" s="678"/>
      <c r="AL24" s="643" t="s">
        <v>232</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138</v>
      </c>
      <c r="BH24" s="641"/>
      <c r="BI24" s="641"/>
      <c r="BJ24" s="641"/>
      <c r="BK24" s="641"/>
      <c r="BL24" s="641"/>
      <c r="BM24" s="641"/>
      <c r="BN24" s="642"/>
      <c r="BO24" s="677" t="s">
        <v>130</v>
      </c>
      <c r="BP24" s="677"/>
      <c r="BQ24" s="677"/>
      <c r="BR24" s="677"/>
      <c r="BS24" s="646" t="s">
        <v>138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108001426</v>
      </c>
      <c r="CS24" s="696"/>
      <c r="CT24" s="696"/>
      <c r="CU24" s="696"/>
      <c r="CV24" s="696"/>
      <c r="CW24" s="696"/>
      <c r="CX24" s="696"/>
      <c r="CY24" s="739"/>
      <c r="CZ24" s="740">
        <v>51.8</v>
      </c>
      <c r="DA24" s="711"/>
      <c r="DB24" s="711"/>
      <c r="DC24" s="743"/>
      <c r="DD24" s="738">
        <v>64444776</v>
      </c>
      <c r="DE24" s="696"/>
      <c r="DF24" s="696"/>
      <c r="DG24" s="696"/>
      <c r="DH24" s="696"/>
      <c r="DI24" s="696"/>
      <c r="DJ24" s="696"/>
      <c r="DK24" s="739"/>
      <c r="DL24" s="738">
        <v>64125503</v>
      </c>
      <c r="DM24" s="696"/>
      <c r="DN24" s="696"/>
      <c r="DO24" s="696"/>
      <c r="DP24" s="696"/>
      <c r="DQ24" s="696"/>
      <c r="DR24" s="696"/>
      <c r="DS24" s="696"/>
      <c r="DT24" s="696"/>
      <c r="DU24" s="696"/>
      <c r="DV24" s="739"/>
      <c r="DW24" s="740">
        <v>53.5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27233</v>
      </c>
      <c r="S25" s="641"/>
      <c r="T25" s="641"/>
      <c r="U25" s="641"/>
      <c r="V25" s="641"/>
      <c r="W25" s="641"/>
      <c r="X25" s="641"/>
      <c r="Y25" s="642"/>
      <c r="Z25" s="677">
        <v>0</v>
      </c>
      <c r="AA25" s="677"/>
      <c r="AB25" s="677"/>
      <c r="AC25" s="677"/>
      <c r="AD25" s="678" t="s">
        <v>232</v>
      </c>
      <c r="AE25" s="678"/>
      <c r="AF25" s="678"/>
      <c r="AG25" s="678"/>
      <c r="AH25" s="678"/>
      <c r="AI25" s="678"/>
      <c r="AJ25" s="678"/>
      <c r="AK25" s="678"/>
      <c r="AL25" s="643" t="s">
        <v>232</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232</v>
      </c>
      <c r="BP25" s="677"/>
      <c r="BQ25" s="677"/>
      <c r="BR25" s="677"/>
      <c r="BS25" s="646" t="s">
        <v>130</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35763114</v>
      </c>
      <c r="CS25" s="659"/>
      <c r="CT25" s="659"/>
      <c r="CU25" s="659"/>
      <c r="CV25" s="659"/>
      <c r="CW25" s="659"/>
      <c r="CX25" s="659"/>
      <c r="CY25" s="660"/>
      <c r="CZ25" s="643">
        <v>17.2</v>
      </c>
      <c r="DA25" s="661"/>
      <c r="DB25" s="661"/>
      <c r="DC25" s="662"/>
      <c r="DD25" s="646">
        <v>31853553</v>
      </c>
      <c r="DE25" s="659"/>
      <c r="DF25" s="659"/>
      <c r="DG25" s="659"/>
      <c r="DH25" s="659"/>
      <c r="DI25" s="659"/>
      <c r="DJ25" s="659"/>
      <c r="DK25" s="660"/>
      <c r="DL25" s="646">
        <v>31540993</v>
      </c>
      <c r="DM25" s="659"/>
      <c r="DN25" s="659"/>
      <c r="DO25" s="659"/>
      <c r="DP25" s="659"/>
      <c r="DQ25" s="659"/>
      <c r="DR25" s="659"/>
      <c r="DS25" s="659"/>
      <c r="DT25" s="659"/>
      <c r="DU25" s="659"/>
      <c r="DV25" s="660"/>
      <c r="DW25" s="643">
        <v>26.3</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120423939</v>
      </c>
      <c r="S26" s="641"/>
      <c r="T26" s="641"/>
      <c r="U26" s="641"/>
      <c r="V26" s="641"/>
      <c r="W26" s="641"/>
      <c r="X26" s="641"/>
      <c r="Y26" s="642"/>
      <c r="Z26" s="677">
        <v>56.8</v>
      </c>
      <c r="AA26" s="677"/>
      <c r="AB26" s="677"/>
      <c r="AC26" s="677"/>
      <c r="AD26" s="678">
        <v>112277409</v>
      </c>
      <c r="AE26" s="678"/>
      <c r="AF26" s="678"/>
      <c r="AG26" s="678"/>
      <c r="AH26" s="678"/>
      <c r="AI26" s="678"/>
      <c r="AJ26" s="678"/>
      <c r="AK26" s="678"/>
      <c r="AL26" s="643">
        <v>98.1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232</v>
      </c>
      <c r="BH26" s="641"/>
      <c r="BI26" s="641"/>
      <c r="BJ26" s="641"/>
      <c r="BK26" s="641"/>
      <c r="BL26" s="641"/>
      <c r="BM26" s="641"/>
      <c r="BN26" s="642"/>
      <c r="BO26" s="677" t="s">
        <v>232</v>
      </c>
      <c r="BP26" s="677"/>
      <c r="BQ26" s="677"/>
      <c r="BR26" s="677"/>
      <c r="BS26" s="646" t="s">
        <v>138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23845642</v>
      </c>
      <c r="CS26" s="641"/>
      <c r="CT26" s="641"/>
      <c r="CU26" s="641"/>
      <c r="CV26" s="641"/>
      <c r="CW26" s="641"/>
      <c r="CX26" s="641"/>
      <c r="CY26" s="642"/>
      <c r="CZ26" s="643">
        <v>11.4</v>
      </c>
      <c r="DA26" s="661"/>
      <c r="DB26" s="661"/>
      <c r="DC26" s="662"/>
      <c r="DD26" s="646">
        <v>21249928</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60438</v>
      </c>
      <c r="S27" s="641"/>
      <c r="T27" s="641"/>
      <c r="U27" s="641"/>
      <c r="V27" s="641"/>
      <c r="W27" s="641"/>
      <c r="X27" s="641"/>
      <c r="Y27" s="642"/>
      <c r="Z27" s="677">
        <v>0</v>
      </c>
      <c r="AA27" s="677"/>
      <c r="AB27" s="677"/>
      <c r="AC27" s="677"/>
      <c r="AD27" s="678">
        <v>60438</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101737438</v>
      </c>
      <c r="BH27" s="641"/>
      <c r="BI27" s="641"/>
      <c r="BJ27" s="641"/>
      <c r="BK27" s="641"/>
      <c r="BL27" s="641"/>
      <c r="BM27" s="641"/>
      <c r="BN27" s="642"/>
      <c r="BO27" s="677">
        <v>100</v>
      </c>
      <c r="BP27" s="677"/>
      <c r="BQ27" s="677"/>
      <c r="BR27" s="677"/>
      <c r="BS27" s="646">
        <v>578904</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57776901</v>
      </c>
      <c r="CS27" s="659"/>
      <c r="CT27" s="659"/>
      <c r="CU27" s="659"/>
      <c r="CV27" s="659"/>
      <c r="CW27" s="659"/>
      <c r="CX27" s="659"/>
      <c r="CY27" s="660"/>
      <c r="CZ27" s="643">
        <v>27.7</v>
      </c>
      <c r="DA27" s="661"/>
      <c r="DB27" s="661"/>
      <c r="DC27" s="662"/>
      <c r="DD27" s="646">
        <v>18132127</v>
      </c>
      <c r="DE27" s="659"/>
      <c r="DF27" s="659"/>
      <c r="DG27" s="659"/>
      <c r="DH27" s="659"/>
      <c r="DI27" s="659"/>
      <c r="DJ27" s="659"/>
      <c r="DK27" s="660"/>
      <c r="DL27" s="646">
        <v>18125414</v>
      </c>
      <c r="DM27" s="659"/>
      <c r="DN27" s="659"/>
      <c r="DO27" s="659"/>
      <c r="DP27" s="659"/>
      <c r="DQ27" s="659"/>
      <c r="DR27" s="659"/>
      <c r="DS27" s="659"/>
      <c r="DT27" s="659"/>
      <c r="DU27" s="659"/>
      <c r="DV27" s="660"/>
      <c r="DW27" s="643">
        <v>15.1</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1807599</v>
      </c>
      <c r="S28" s="641"/>
      <c r="T28" s="641"/>
      <c r="U28" s="641"/>
      <c r="V28" s="641"/>
      <c r="W28" s="641"/>
      <c r="X28" s="641"/>
      <c r="Y28" s="642"/>
      <c r="Z28" s="677">
        <v>0.9</v>
      </c>
      <c r="AA28" s="677"/>
      <c r="AB28" s="677"/>
      <c r="AC28" s="677"/>
      <c r="AD28" s="678" t="s">
        <v>130</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14461411</v>
      </c>
      <c r="CS28" s="641"/>
      <c r="CT28" s="641"/>
      <c r="CU28" s="641"/>
      <c r="CV28" s="641"/>
      <c r="CW28" s="641"/>
      <c r="CX28" s="641"/>
      <c r="CY28" s="642"/>
      <c r="CZ28" s="643">
        <v>6.9</v>
      </c>
      <c r="DA28" s="661"/>
      <c r="DB28" s="661"/>
      <c r="DC28" s="662"/>
      <c r="DD28" s="646">
        <v>14459096</v>
      </c>
      <c r="DE28" s="641"/>
      <c r="DF28" s="641"/>
      <c r="DG28" s="641"/>
      <c r="DH28" s="641"/>
      <c r="DI28" s="641"/>
      <c r="DJ28" s="641"/>
      <c r="DK28" s="642"/>
      <c r="DL28" s="646">
        <v>14459096</v>
      </c>
      <c r="DM28" s="641"/>
      <c r="DN28" s="641"/>
      <c r="DO28" s="641"/>
      <c r="DP28" s="641"/>
      <c r="DQ28" s="641"/>
      <c r="DR28" s="641"/>
      <c r="DS28" s="641"/>
      <c r="DT28" s="641"/>
      <c r="DU28" s="641"/>
      <c r="DV28" s="642"/>
      <c r="DW28" s="643">
        <v>12.1</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3364686</v>
      </c>
      <c r="S29" s="641"/>
      <c r="T29" s="641"/>
      <c r="U29" s="641"/>
      <c r="V29" s="641"/>
      <c r="W29" s="641"/>
      <c r="X29" s="641"/>
      <c r="Y29" s="642"/>
      <c r="Z29" s="677">
        <v>1.6</v>
      </c>
      <c r="AA29" s="677"/>
      <c r="AB29" s="677"/>
      <c r="AC29" s="677"/>
      <c r="AD29" s="678">
        <v>362087</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14461348</v>
      </c>
      <c r="CS29" s="659"/>
      <c r="CT29" s="659"/>
      <c r="CU29" s="659"/>
      <c r="CV29" s="659"/>
      <c r="CW29" s="659"/>
      <c r="CX29" s="659"/>
      <c r="CY29" s="660"/>
      <c r="CZ29" s="643">
        <v>6.9</v>
      </c>
      <c r="DA29" s="661"/>
      <c r="DB29" s="661"/>
      <c r="DC29" s="662"/>
      <c r="DD29" s="646">
        <v>14459033</v>
      </c>
      <c r="DE29" s="659"/>
      <c r="DF29" s="659"/>
      <c r="DG29" s="659"/>
      <c r="DH29" s="659"/>
      <c r="DI29" s="659"/>
      <c r="DJ29" s="659"/>
      <c r="DK29" s="660"/>
      <c r="DL29" s="646">
        <v>14459033</v>
      </c>
      <c r="DM29" s="659"/>
      <c r="DN29" s="659"/>
      <c r="DO29" s="659"/>
      <c r="DP29" s="659"/>
      <c r="DQ29" s="659"/>
      <c r="DR29" s="659"/>
      <c r="DS29" s="659"/>
      <c r="DT29" s="659"/>
      <c r="DU29" s="659"/>
      <c r="DV29" s="660"/>
      <c r="DW29" s="643">
        <v>12.1</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1622906</v>
      </c>
      <c r="S30" s="641"/>
      <c r="T30" s="641"/>
      <c r="U30" s="641"/>
      <c r="V30" s="641"/>
      <c r="W30" s="641"/>
      <c r="X30" s="641"/>
      <c r="Y30" s="642"/>
      <c r="Z30" s="677">
        <v>0.8</v>
      </c>
      <c r="AA30" s="677"/>
      <c r="AB30" s="677"/>
      <c r="AC30" s="677"/>
      <c r="AD30" s="678" t="s">
        <v>138</v>
      </c>
      <c r="AE30" s="678"/>
      <c r="AF30" s="678"/>
      <c r="AG30" s="678"/>
      <c r="AH30" s="678"/>
      <c r="AI30" s="678"/>
      <c r="AJ30" s="678"/>
      <c r="AK30" s="678"/>
      <c r="AL30" s="643" t="s">
        <v>138</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13562885</v>
      </c>
      <c r="CS30" s="641"/>
      <c r="CT30" s="641"/>
      <c r="CU30" s="641"/>
      <c r="CV30" s="641"/>
      <c r="CW30" s="641"/>
      <c r="CX30" s="641"/>
      <c r="CY30" s="642"/>
      <c r="CZ30" s="643">
        <v>6.5</v>
      </c>
      <c r="DA30" s="661"/>
      <c r="DB30" s="661"/>
      <c r="DC30" s="662"/>
      <c r="DD30" s="646">
        <v>13560570</v>
      </c>
      <c r="DE30" s="641"/>
      <c r="DF30" s="641"/>
      <c r="DG30" s="641"/>
      <c r="DH30" s="641"/>
      <c r="DI30" s="641"/>
      <c r="DJ30" s="641"/>
      <c r="DK30" s="642"/>
      <c r="DL30" s="646">
        <v>13560570</v>
      </c>
      <c r="DM30" s="641"/>
      <c r="DN30" s="641"/>
      <c r="DO30" s="641"/>
      <c r="DP30" s="641"/>
      <c r="DQ30" s="641"/>
      <c r="DR30" s="641"/>
      <c r="DS30" s="641"/>
      <c r="DT30" s="641"/>
      <c r="DU30" s="641"/>
      <c r="DV30" s="642"/>
      <c r="DW30" s="643">
        <v>11.3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39247025</v>
      </c>
      <c r="S31" s="641"/>
      <c r="T31" s="641"/>
      <c r="U31" s="641"/>
      <c r="V31" s="641"/>
      <c r="W31" s="641"/>
      <c r="X31" s="641"/>
      <c r="Y31" s="642"/>
      <c r="Z31" s="677">
        <v>18.5</v>
      </c>
      <c r="AA31" s="677"/>
      <c r="AB31" s="677"/>
      <c r="AC31" s="677"/>
      <c r="AD31" s="678" t="s">
        <v>232</v>
      </c>
      <c r="AE31" s="678"/>
      <c r="AF31" s="678"/>
      <c r="AG31" s="678"/>
      <c r="AH31" s="678"/>
      <c r="AI31" s="678"/>
      <c r="AJ31" s="678"/>
      <c r="AK31" s="678"/>
      <c r="AL31" s="643" t="s">
        <v>232</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v>
      </c>
      <c r="BH31" s="710"/>
      <c r="BI31" s="710"/>
      <c r="BJ31" s="710"/>
      <c r="BK31" s="710"/>
      <c r="BL31" s="710"/>
      <c r="BM31" s="711">
        <v>97.3</v>
      </c>
      <c r="BN31" s="710"/>
      <c r="BO31" s="710"/>
      <c r="BP31" s="710"/>
      <c r="BQ31" s="712"/>
      <c r="BR31" s="709">
        <v>99</v>
      </c>
      <c r="BS31" s="710"/>
      <c r="BT31" s="710"/>
      <c r="BU31" s="710"/>
      <c r="BV31" s="710"/>
      <c r="BW31" s="710"/>
      <c r="BX31" s="711">
        <v>96.9</v>
      </c>
      <c r="BY31" s="710"/>
      <c r="BZ31" s="710"/>
      <c r="CA31" s="710"/>
      <c r="CB31" s="712"/>
      <c r="CD31" s="727"/>
      <c r="CE31" s="728"/>
      <c r="CF31" s="673" t="s">
        <v>312</v>
      </c>
      <c r="CG31" s="674"/>
      <c r="CH31" s="674"/>
      <c r="CI31" s="674"/>
      <c r="CJ31" s="674"/>
      <c r="CK31" s="674"/>
      <c r="CL31" s="674"/>
      <c r="CM31" s="674"/>
      <c r="CN31" s="674"/>
      <c r="CO31" s="674"/>
      <c r="CP31" s="674"/>
      <c r="CQ31" s="675"/>
      <c r="CR31" s="640">
        <v>898463</v>
      </c>
      <c r="CS31" s="659"/>
      <c r="CT31" s="659"/>
      <c r="CU31" s="659"/>
      <c r="CV31" s="659"/>
      <c r="CW31" s="659"/>
      <c r="CX31" s="659"/>
      <c r="CY31" s="660"/>
      <c r="CZ31" s="643">
        <v>0.4</v>
      </c>
      <c r="DA31" s="661"/>
      <c r="DB31" s="661"/>
      <c r="DC31" s="662"/>
      <c r="DD31" s="646">
        <v>898463</v>
      </c>
      <c r="DE31" s="659"/>
      <c r="DF31" s="659"/>
      <c r="DG31" s="659"/>
      <c r="DH31" s="659"/>
      <c r="DI31" s="659"/>
      <c r="DJ31" s="659"/>
      <c r="DK31" s="660"/>
      <c r="DL31" s="646">
        <v>898463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200464</v>
      </c>
      <c r="S32" s="641"/>
      <c r="T32" s="641"/>
      <c r="U32" s="641"/>
      <c r="V32" s="641"/>
      <c r="W32" s="641"/>
      <c r="X32" s="641"/>
      <c r="Y32" s="642"/>
      <c r="Z32" s="677">
        <v>0.1</v>
      </c>
      <c r="AA32" s="677"/>
      <c r="AB32" s="677"/>
      <c r="AC32" s="677"/>
      <c r="AD32" s="678">
        <v>200464</v>
      </c>
      <c r="AE32" s="678"/>
      <c r="AF32" s="678"/>
      <c r="AG32" s="678"/>
      <c r="AH32" s="678"/>
      <c r="AI32" s="678"/>
      <c r="AJ32" s="678"/>
      <c r="AK32" s="678"/>
      <c r="AL32" s="643">
        <v>0.2</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98.8</v>
      </c>
      <c r="BH32" s="659"/>
      <c r="BI32" s="659"/>
      <c r="BJ32" s="659"/>
      <c r="BK32" s="659"/>
      <c r="BL32" s="659"/>
      <c r="BM32" s="644">
        <v>96.6</v>
      </c>
      <c r="BN32" s="705"/>
      <c r="BO32" s="705"/>
      <c r="BP32" s="705"/>
      <c r="BQ32" s="683"/>
      <c r="BR32" s="713">
        <v>98.8</v>
      </c>
      <c r="BS32" s="659"/>
      <c r="BT32" s="659"/>
      <c r="BU32" s="659"/>
      <c r="BV32" s="659"/>
      <c r="BW32" s="659"/>
      <c r="BX32" s="644">
        <v>96.3</v>
      </c>
      <c r="BY32" s="705"/>
      <c r="BZ32" s="705"/>
      <c r="CA32" s="705"/>
      <c r="CB32" s="683"/>
      <c r="CD32" s="729"/>
      <c r="CE32" s="730"/>
      <c r="CF32" s="673" t="s">
        <v>316</v>
      </c>
      <c r="CG32" s="674"/>
      <c r="CH32" s="674"/>
      <c r="CI32" s="674"/>
      <c r="CJ32" s="674"/>
      <c r="CK32" s="674"/>
      <c r="CL32" s="674"/>
      <c r="CM32" s="674"/>
      <c r="CN32" s="674"/>
      <c r="CO32" s="674"/>
      <c r="CP32" s="674"/>
      <c r="CQ32" s="675"/>
      <c r="CR32" s="640">
        <v>63</v>
      </c>
      <c r="CS32" s="641"/>
      <c r="CT32" s="641"/>
      <c r="CU32" s="641"/>
      <c r="CV32" s="641"/>
      <c r="CW32" s="641"/>
      <c r="CX32" s="641"/>
      <c r="CY32" s="642"/>
      <c r="CZ32" s="643">
        <v>0</v>
      </c>
      <c r="DA32" s="661"/>
      <c r="DB32" s="661"/>
      <c r="DC32" s="662"/>
      <c r="DD32" s="646">
        <v>63</v>
      </c>
      <c r="DE32" s="641"/>
      <c r="DF32" s="641"/>
      <c r="DG32" s="641"/>
      <c r="DH32" s="641"/>
      <c r="DI32" s="641"/>
      <c r="DJ32" s="641"/>
      <c r="DK32" s="642"/>
      <c r="DL32" s="646">
        <v>63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11662114</v>
      </c>
      <c r="S33" s="641"/>
      <c r="T33" s="641"/>
      <c r="U33" s="641"/>
      <c r="V33" s="641"/>
      <c r="W33" s="641"/>
      <c r="X33" s="641"/>
      <c r="Y33" s="642"/>
      <c r="Z33" s="677">
        <v>5.5</v>
      </c>
      <c r="AA33" s="677"/>
      <c r="AB33" s="677"/>
      <c r="AC33" s="677"/>
      <c r="AD33" s="678" t="s">
        <v>138</v>
      </c>
      <c r="AE33" s="678"/>
      <c r="AF33" s="678"/>
      <c r="AG33" s="678"/>
      <c r="AH33" s="678"/>
      <c r="AI33" s="678"/>
      <c r="AJ33" s="678"/>
      <c r="AK33" s="678"/>
      <c r="AL33" s="643" t="s">
        <v>138</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99.2</v>
      </c>
      <c r="BH33" s="625"/>
      <c r="BI33" s="625"/>
      <c r="BJ33" s="625"/>
      <c r="BK33" s="625"/>
      <c r="BL33" s="625"/>
      <c r="BM33" s="668">
        <v>97.9</v>
      </c>
      <c r="BN33" s="625"/>
      <c r="BO33" s="625"/>
      <c r="BP33" s="625"/>
      <c r="BQ33" s="689"/>
      <c r="BR33" s="704">
        <v>99.2</v>
      </c>
      <c r="BS33" s="625"/>
      <c r="BT33" s="625"/>
      <c r="BU33" s="625"/>
      <c r="BV33" s="625"/>
      <c r="BW33" s="625"/>
      <c r="BX33" s="668">
        <v>97.4</v>
      </c>
      <c r="BY33" s="625"/>
      <c r="BZ33" s="625"/>
      <c r="CA33" s="625"/>
      <c r="CB33" s="689"/>
      <c r="CD33" s="673" t="s">
        <v>319</v>
      </c>
      <c r="CE33" s="674"/>
      <c r="CF33" s="674"/>
      <c r="CG33" s="674"/>
      <c r="CH33" s="674"/>
      <c r="CI33" s="674"/>
      <c r="CJ33" s="674"/>
      <c r="CK33" s="674"/>
      <c r="CL33" s="674"/>
      <c r="CM33" s="674"/>
      <c r="CN33" s="674"/>
      <c r="CO33" s="674"/>
      <c r="CP33" s="674"/>
      <c r="CQ33" s="675"/>
      <c r="CR33" s="640">
        <v>74974208</v>
      </c>
      <c r="CS33" s="659"/>
      <c r="CT33" s="659"/>
      <c r="CU33" s="659"/>
      <c r="CV33" s="659"/>
      <c r="CW33" s="659"/>
      <c r="CX33" s="659"/>
      <c r="CY33" s="660"/>
      <c r="CZ33" s="643">
        <v>36</v>
      </c>
      <c r="DA33" s="661"/>
      <c r="DB33" s="661"/>
      <c r="DC33" s="662"/>
      <c r="DD33" s="646">
        <v>61052005</v>
      </c>
      <c r="DE33" s="659"/>
      <c r="DF33" s="659"/>
      <c r="DG33" s="659"/>
      <c r="DH33" s="659"/>
      <c r="DI33" s="659"/>
      <c r="DJ33" s="659"/>
      <c r="DK33" s="660"/>
      <c r="DL33" s="646">
        <v>51082935</v>
      </c>
      <c r="DM33" s="659"/>
      <c r="DN33" s="659"/>
      <c r="DO33" s="659"/>
      <c r="DP33" s="659"/>
      <c r="DQ33" s="659"/>
      <c r="DR33" s="659"/>
      <c r="DS33" s="659"/>
      <c r="DT33" s="659"/>
      <c r="DU33" s="659"/>
      <c r="DV33" s="660"/>
      <c r="DW33" s="643">
        <v>42.6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386228</v>
      </c>
      <c r="S34" s="641"/>
      <c r="T34" s="641"/>
      <c r="U34" s="641"/>
      <c r="V34" s="641"/>
      <c r="W34" s="641"/>
      <c r="X34" s="641"/>
      <c r="Y34" s="642"/>
      <c r="Z34" s="677">
        <v>0.2</v>
      </c>
      <c r="AA34" s="677"/>
      <c r="AB34" s="677"/>
      <c r="AC34" s="677"/>
      <c r="AD34" s="678">
        <v>315811</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32405365</v>
      </c>
      <c r="CS34" s="641"/>
      <c r="CT34" s="641"/>
      <c r="CU34" s="641"/>
      <c r="CV34" s="641"/>
      <c r="CW34" s="641"/>
      <c r="CX34" s="641"/>
      <c r="CY34" s="642"/>
      <c r="CZ34" s="643">
        <v>15.5</v>
      </c>
      <c r="DA34" s="661"/>
      <c r="DB34" s="661"/>
      <c r="DC34" s="662"/>
      <c r="DD34" s="646">
        <v>25193835</v>
      </c>
      <c r="DE34" s="641"/>
      <c r="DF34" s="641"/>
      <c r="DG34" s="641"/>
      <c r="DH34" s="641"/>
      <c r="DI34" s="641"/>
      <c r="DJ34" s="641"/>
      <c r="DK34" s="642"/>
      <c r="DL34" s="646">
        <v>22615992</v>
      </c>
      <c r="DM34" s="641"/>
      <c r="DN34" s="641"/>
      <c r="DO34" s="641"/>
      <c r="DP34" s="641"/>
      <c r="DQ34" s="641"/>
      <c r="DR34" s="641"/>
      <c r="DS34" s="641"/>
      <c r="DT34" s="641"/>
      <c r="DU34" s="641"/>
      <c r="DV34" s="642"/>
      <c r="DW34" s="643">
        <v>18.899999999999999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934827</v>
      </c>
      <c r="S35" s="641"/>
      <c r="T35" s="641"/>
      <c r="U35" s="641"/>
      <c r="V35" s="641"/>
      <c r="W35" s="641"/>
      <c r="X35" s="641"/>
      <c r="Y35" s="642"/>
      <c r="Z35" s="677">
        <v>0.4</v>
      </c>
      <c r="AA35" s="677"/>
      <c r="AB35" s="677"/>
      <c r="AC35" s="677"/>
      <c r="AD35" s="678" t="s">
        <v>232</v>
      </c>
      <c r="AE35" s="678"/>
      <c r="AF35" s="678"/>
      <c r="AG35" s="678"/>
      <c r="AH35" s="678"/>
      <c r="AI35" s="678"/>
      <c r="AJ35" s="678"/>
      <c r="AK35" s="678"/>
      <c r="AL35" s="643" t="s">
        <v>138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1510354</v>
      </c>
      <c r="CS35" s="659"/>
      <c r="CT35" s="659"/>
      <c r="CU35" s="659"/>
      <c r="CV35" s="659"/>
      <c r="CW35" s="659"/>
      <c r="CX35" s="659"/>
      <c r="CY35" s="660"/>
      <c r="CZ35" s="643">
        <v>0.7</v>
      </c>
      <c r="DA35" s="661"/>
      <c r="DB35" s="661"/>
      <c r="DC35" s="662"/>
      <c r="DD35" s="646">
        <v>1460828</v>
      </c>
      <c r="DE35" s="659"/>
      <c r="DF35" s="659"/>
      <c r="DG35" s="659"/>
      <c r="DH35" s="659"/>
      <c r="DI35" s="659"/>
      <c r="DJ35" s="659"/>
      <c r="DK35" s="660"/>
      <c r="DL35" s="646">
        <v>1460828</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3569447</v>
      </c>
      <c r="S36" s="641"/>
      <c r="T36" s="641"/>
      <c r="U36" s="641"/>
      <c r="V36" s="641"/>
      <c r="W36" s="641"/>
      <c r="X36" s="641"/>
      <c r="Y36" s="642"/>
      <c r="Z36" s="677">
        <v>1.7</v>
      </c>
      <c r="AA36" s="677"/>
      <c r="AB36" s="677"/>
      <c r="AC36" s="677"/>
      <c r="AD36" s="678" t="s">
        <v>138</v>
      </c>
      <c r="AE36" s="678"/>
      <c r="AF36" s="678"/>
      <c r="AG36" s="678"/>
      <c r="AH36" s="678"/>
      <c r="AI36" s="678"/>
      <c r="AJ36" s="678"/>
      <c r="AK36" s="678"/>
      <c r="AL36" s="643" t="s">
        <v>138</v>
      </c>
      <c r="AM36" s="644"/>
      <c r="AN36" s="644"/>
      <c r="AO36" s="679"/>
      <c r="AP36" s="235"/>
      <c r="AQ36" s="692" t="s">
        <v>327</v>
      </c>
      <c r="AR36" s="693"/>
      <c r="AS36" s="693"/>
      <c r="AT36" s="693"/>
      <c r="AU36" s="693"/>
      <c r="AV36" s="693"/>
      <c r="AW36" s="693"/>
      <c r="AX36" s="693"/>
      <c r="AY36" s="694"/>
      <c r="AZ36" s="695">
        <v>27584177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112652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18566952</v>
      </c>
      <c r="CS36" s="641"/>
      <c r="CT36" s="641"/>
      <c r="CU36" s="641"/>
      <c r="CV36" s="641"/>
      <c r="CW36" s="641"/>
      <c r="CX36" s="641"/>
      <c r="CY36" s="642"/>
      <c r="CZ36" s="643">
        <v>8.9</v>
      </c>
      <c r="DA36" s="661"/>
      <c r="DB36" s="661"/>
      <c r="DC36" s="662"/>
      <c r="DD36" s="646">
        <v>17326807</v>
      </c>
      <c r="DE36" s="641"/>
      <c r="DF36" s="641"/>
      <c r="DG36" s="641"/>
      <c r="DH36" s="641"/>
      <c r="DI36" s="641"/>
      <c r="DJ36" s="641"/>
      <c r="DK36" s="642"/>
      <c r="DL36" s="646">
        <v>13815928</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997164</v>
      </c>
      <c r="S37" s="641"/>
      <c r="T37" s="641"/>
      <c r="U37" s="641"/>
      <c r="V37" s="641"/>
      <c r="W37" s="641"/>
      <c r="X37" s="641"/>
      <c r="Y37" s="642"/>
      <c r="Z37" s="677">
        <v>0.5</v>
      </c>
      <c r="AA37" s="677"/>
      <c r="AB37" s="677"/>
      <c r="AC37" s="677"/>
      <c r="AD37" s="678" t="s">
        <v>238</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7803000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-1826855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782385</v>
      </c>
      <c r="CS37" s="659"/>
      <c r="CT37" s="659"/>
      <c r="CU37" s="659"/>
      <c r="CV37" s="659"/>
      <c r="CW37" s="659"/>
      <c r="CX37" s="659"/>
      <c r="CY37" s="660"/>
      <c r="CZ37" s="643">
        <v>0.4</v>
      </c>
      <c r="DA37" s="661"/>
      <c r="DB37" s="661"/>
      <c r="DC37" s="662"/>
      <c r="DD37" s="646">
        <v>782385</v>
      </c>
      <c r="DE37" s="659"/>
      <c r="DF37" s="659"/>
      <c r="DG37" s="659"/>
      <c r="DH37" s="659"/>
      <c r="DI37" s="659"/>
      <c r="DJ37" s="659"/>
      <c r="DK37" s="660"/>
      <c r="DL37" s="646">
        <v>262708</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7789029</v>
      </c>
      <c r="S38" s="641"/>
      <c r="T38" s="641"/>
      <c r="U38" s="641"/>
      <c r="V38" s="641"/>
      <c r="W38" s="641"/>
      <c r="X38" s="641"/>
      <c r="Y38" s="642"/>
      <c r="Z38" s="677">
        <v>3.7</v>
      </c>
      <c r="AA38" s="677"/>
      <c r="AB38" s="677"/>
      <c r="AC38" s="677"/>
      <c r="AD38" s="678">
        <v>1202554</v>
      </c>
      <c r="AE38" s="678"/>
      <c r="AF38" s="678"/>
      <c r="AG38" s="678"/>
      <c r="AH38" s="678"/>
      <c r="AI38" s="678"/>
      <c r="AJ38" s="678"/>
      <c r="AK38" s="678"/>
      <c r="AL38" s="643">
        <v>1.1000000000000001</v>
      </c>
      <c r="AM38" s="644"/>
      <c r="AN38" s="644"/>
      <c r="AO38" s="679"/>
      <c r="AQ38" s="680" t="s">
        <v>335</v>
      </c>
      <c r="AR38" s="681"/>
      <c r="AS38" s="681"/>
      <c r="AT38" s="681"/>
      <c r="AU38" s="681"/>
      <c r="AV38" s="681"/>
      <c r="AW38" s="681"/>
      <c r="AX38" s="681"/>
      <c r="AY38" s="682"/>
      <c r="AZ38" s="640">
        <v>2000000</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82304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17568277</v>
      </c>
      <c r="CS38" s="641"/>
      <c r="CT38" s="641"/>
      <c r="CU38" s="641"/>
      <c r="CV38" s="641"/>
      <c r="CW38" s="641"/>
      <c r="CX38" s="641"/>
      <c r="CY38" s="642"/>
      <c r="CZ38" s="643">
        <v>8.4</v>
      </c>
      <c r="DA38" s="661"/>
      <c r="DB38" s="661"/>
      <c r="DC38" s="662"/>
      <c r="DD38" s="646">
        <v>15222081</v>
      </c>
      <c r="DE38" s="641"/>
      <c r="DF38" s="641"/>
      <c r="DG38" s="641"/>
      <c r="DH38" s="641"/>
      <c r="DI38" s="641"/>
      <c r="DJ38" s="641"/>
      <c r="DK38" s="642"/>
      <c r="DL38" s="646">
        <v>12475135</v>
      </c>
      <c r="DM38" s="641"/>
      <c r="DN38" s="641"/>
      <c r="DO38" s="641"/>
      <c r="DP38" s="641"/>
      <c r="DQ38" s="641"/>
      <c r="DR38" s="641"/>
      <c r="DS38" s="641"/>
      <c r="DT38" s="641"/>
      <c r="DU38" s="641"/>
      <c r="DV38" s="642"/>
      <c r="DW38" s="643">
        <v>10.4</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19947300</v>
      </c>
      <c r="S39" s="641"/>
      <c r="T39" s="641"/>
      <c r="U39" s="641"/>
      <c r="V39" s="641"/>
      <c r="W39" s="641"/>
      <c r="X39" s="641"/>
      <c r="Y39" s="642"/>
      <c r="Z39" s="677">
        <v>9.4</v>
      </c>
      <c r="AA39" s="677"/>
      <c r="AB39" s="677"/>
      <c r="AC39" s="677"/>
      <c r="AD39" s="678" t="s">
        <v>232</v>
      </c>
      <c r="AE39" s="678"/>
      <c r="AF39" s="678"/>
      <c r="AG39" s="678"/>
      <c r="AH39" s="678"/>
      <c r="AI39" s="678"/>
      <c r="AJ39" s="678"/>
      <c r="AK39" s="678"/>
      <c r="AL39" s="643" t="s">
        <v>238</v>
      </c>
      <c r="AM39" s="644"/>
      <c r="AN39" s="644"/>
      <c r="AO39" s="679"/>
      <c r="AQ39" s="680" t="s">
        <v>339</v>
      </c>
      <c r="AR39" s="681"/>
      <c r="AS39" s="681"/>
      <c r="AT39" s="681"/>
      <c r="AU39" s="681"/>
      <c r="AV39" s="681"/>
      <c r="AW39" s="681"/>
      <c r="AX39" s="681"/>
      <c r="AY39" s="682"/>
      <c r="AZ39" s="640">
        <v>285700</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120568</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116433</v>
      </c>
      <c r="CS39" s="659"/>
      <c r="CT39" s="659"/>
      <c r="CU39" s="659"/>
      <c r="CV39" s="659"/>
      <c r="CW39" s="659"/>
      <c r="CX39" s="659"/>
      <c r="CY39" s="660"/>
      <c r="CZ39" s="643">
        <v>0.1</v>
      </c>
      <c r="DA39" s="661"/>
      <c r="DB39" s="661"/>
      <c r="DC39" s="662"/>
      <c r="DD39" s="646">
        <v>23905</v>
      </c>
      <c r="DE39" s="659"/>
      <c r="DF39" s="659"/>
      <c r="DG39" s="659"/>
      <c r="DH39" s="659"/>
      <c r="DI39" s="659"/>
      <c r="DJ39" s="659"/>
      <c r="DK39" s="660"/>
      <c r="DL39" s="646" t="s">
        <v>232</v>
      </c>
      <c r="DM39" s="659"/>
      <c r="DN39" s="659"/>
      <c r="DO39" s="659"/>
      <c r="DP39" s="659"/>
      <c r="DQ39" s="659"/>
      <c r="DR39" s="659"/>
      <c r="DS39" s="659"/>
      <c r="DT39" s="659"/>
      <c r="DU39" s="659"/>
      <c r="DV39" s="660"/>
      <c r="DW39" s="643" t="s">
        <v>138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138</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212900</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90</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4806827</v>
      </c>
      <c r="CS40" s="641"/>
      <c r="CT40" s="641"/>
      <c r="CU40" s="641"/>
      <c r="CV40" s="641"/>
      <c r="CW40" s="641"/>
      <c r="CX40" s="641"/>
      <c r="CY40" s="642"/>
      <c r="CZ40" s="643">
        <v>2.2999999999999998</v>
      </c>
      <c r="DA40" s="661"/>
      <c r="DB40" s="661"/>
      <c r="DC40" s="662"/>
      <c r="DD40" s="646">
        <v>1824549</v>
      </c>
      <c r="DE40" s="641"/>
      <c r="DF40" s="641"/>
      <c r="DG40" s="641"/>
      <c r="DH40" s="641"/>
      <c r="DI40" s="641"/>
      <c r="DJ40" s="641"/>
      <c r="DK40" s="642"/>
      <c r="DL40" s="646">
        <v>715052</v>
      </c>
      <c r="DM40" s="641"/>
      <c r="DN40" s="641"/>
      <c r="DO40" s="641"/>
      <c r="DP40" s="641"/>
      <c r="DQ40" s="641"/>
      <c r="DR40" s="641"/>
      <c r="DS40" s="641"/>
      <c r="DT40" s="641"/>
      <c r="DU40" s="641"/>
      <c r="DV40" s="642"/>
      <c r="DW40" s="643">
        <v>0.6</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5486900</v>
      </c>
      <c r="S41" s="641"/>
      <c r="T41" s="641"/>
      <c r="U41" s="641"/>
      <c r="V41" s="641"/>
      <c r="W41" s="641"/>
      <c r="X41" s="641"/>
      <c r="Y41" s="642"/>
      <c r="Z41" s="677">
        <v>2.6</v>
      </c>
      <c r="AA41" s="677"/>
      <c r="AB41" s="677"/>
      <c r="AC41" s="677"/>
      <c r="AD41" s="678" t="s">
        <v>138</v>
      </c>
      <c r="AE41" s="678"/>
      <c r="AF41" s="678"/>
      <c r="AG41" s="678"/>
      <c r="AH41" s="678"/>
      <c r="AI41" s="678"/>
      <c r="AJ41" s="678"/>
      <c r="AK41" s="678"/>
      <c r="AL41" s="643" t="s">
        <v>232</v>
      </c>
      <c r="AM41" s="644"/>
      <c r="AN41" s="644"/>
      <c r="AO41" s="679"/>
      <c r="AQ41" s="680" t="s">
        <v>348</v>
      </c>
      <c r="AR41" s="681"/>
      <c r="AS41" s="681"/>
      <c r="AT41" s="681"/>
      <c r="AU41" s="681"/>
      <c r="AV41" s="681"/>
      <c r="AW41" s="681"/>
      <c r="AX41" s="681"/>
      <c r="AY41" s="682"/>
      <c r="AZ41" s="640">
        <v>4739393</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232</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212013166</v>
      </c>
      <c r="S42" s="663"/>
      <c r="T42" s="663"/>
      <c r="U42" s="663"/>
      <c r="V42" s="663"/>
      <c r="W42" s="663"/>
      <c r="X42" s="663"/>
      <c r="Y42" s="665"/>
      <c r="Z42" s="666">
        <v>100</v>
      </c>
      <c r="AA42" s="666"/>
      <c r="AB42" s="666"/>
      <c r="AC42" s="666"/>
      <c r="AD42" s="667">
        <v>114418763</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12543184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290</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25468091</v>
      </c>
      <c r="CS42" s="641"/>
      <c r="CT42" s="641"/>
      <c r="CU42" s="641"/>
      <c r="CV42" s="641"/>
      <c r="CW42" s="641"/>
      <c r="CX42" s="641"/>
      <c r="CY42" s="642"/>
      <c r="CZ42" s="643">
        <v>12.2</v>
      </c>
      <c r="DA42" s="644"/>
      <c r="DB42" s="644"/>
      <c r="DC42" s="645"/>
      <c r="DD42" s="646">
        <v>4434139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1256182</v>
      </c>
      <c r="CS43" s="659"/>
      <c r="CT43" s="659"/>
      <c r="CU43" s="659"/>
      <c r="CV43" s="659"/>
      <c r="CW43" s="659"/>
      <c r="CX43" s="659"/>
      <c r="CY43" s="660"/>
      <c r="CZ43" s="643">
        <v>0.6</v>
      </c>
      <c r="DA43" s="661"/>
      <c r="DB43" s="661"/>
      <c r="DC43" s="662"/>
      <c r="DD43" s="646">
        <v>1256136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25468091</v>
      </c>
      <c r="CS44" s="641"/>
      <c r="CT44" s="641"/>
      <c r="CU44" s="641"/>
      <c r="CV44" s="641"/>
      <c r="CW44" s="641"/>
      <c r="CX44" s="641"/>
      <c r="CY44" s="642"/>
      <c r="CZ44" s="643">
        <v>12.2</v>
      </c>
      <c r="DA44" s="644"/>
      <c r="DB44" s="644"/>
      <c r="DC44" s="645"/>
      <c r="DD44" s="646">
        <v>4434139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13999141</v>
      </c>
      <c r="CS45" s="659"/>
      <c r="CT45" s="659"/>
      <c r="CU45" s="659"/>
      <c r="CV45" s="659"/>
      <c r="CW45" s="659"/>
      <c r="CX45" s="659"/>
      <c r="CY45" s="660"/>
      <c r="CZ45" s="643">
        <v>6.7</v>
      </c>
      <c r="DA45" s="661"/>
      <c r="DB45" s="661"/>
      <c r="DC45" s="662"/>
      <c r="DD45" s="646">
        <v>247932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11405013</v>
      </c>
      <c r="CS46" s="641"/>
      <c r="CT46" s="641"/>
      <c r="CU46" s="641"/>
      <c r="CV46" s="641"/>
      <c r="CW46" s="641"/>
      <c r="CX46" s="641"/>
      <c r="CY46" s="642"/>
      <c r="CZ46" s="643">
        <v>5.5</v>
      </c>
      <c r="DA46" s="644"/>
      <c r="DB46" s="644"/>
      <c r="DC46" s="645"/>
      <c r="DD46" s="646">
        <v>4178446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232</v>
      </c>
      <c r="CS47" s="659"/>
      <c r="CT47" s="659"/>
      <c r="CU47" s="659"/>
      <c r="CV47" s="659"/>
      <c r="CW47" s="659"/>
      <c r="CX47" s="659"/>
      <c r="CY47" s="660"/>
      <c r="CZ47" s="643" t="s">
        <v>238</v>
      </c>
      <c r="DA47" s="661"/>
      <c r="DB47" s="661"/>
      <c r="DC47" s="662"/>
      <c r="DD47" s="646" t="s">
        <v>232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208443725</v>
      </c>
      <c r="CS49" s="625"/>
      <c r="CT49" s="625"/>
      <c r="CU49" s="625"/>
      <c r="CV49" s="625"/>
      <c r="CW49" s="625"/>
      <c r="CX49" s="625"/>
      <c r="CY49" s="626"/>
      <c r="CZ49" s="627">
        <v>100</v>
      </c>
      <c r="DA49" s="628"/>
      <c r="DB49" s="628"/>
      <c r="DC49" s="629"/>
      <c r="DD49" s="630">
        <v>129930920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AzKgQcCDyCS4XVjz73Yc3/wmUpPdYMRkNjY/eGq1u5jbot3Xa6BaCBe4K8sPaVkPa/dlLo0JoS6vAjzDnYrvg==" saltValue="Q8+1qn14yLYq2tKmtaTq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213108</v>
      </c>
      <c r="R7" s="1160"/>
      <c r="S7" s="1160"/>
      <c r="T7" s="1160"/>
      <c r="U7" s="1160"/>
      <c r="V7" s="1160">
        <v>209598</v>
      </c>
      <c r="W7" s="1160"/>
      <c r="X7" s="1160"/>
      <c r="Y7" s="1160"/>
      <c r="Z7" s="1160"/>
      <c r="AA7" s="1160">
        <v>3509</v>
      </c>
      <c r="AB7" s="1160"/>
      <c r="AC7" s="1160"/>
      <c r="AD7" s="1160"/>
      <c r="AE7" s="1161"/>
      <c r="AF7" s="1162">
        <v>2611</v>
      </c>
      <c r="AG7" s="1163"/>
      <c r="AH7" s="1163"/>
      <c r="AI7" s="1163"/>
      <c r="AJ7" s="1164"/>
      <c r="AK7" s="1146">
        <v>3583</v>
      </c>
      <c r="AL7" s="1147"/>
      <c r="AM7" s="1147"/>
      <c r="AN7" s="1147"/>
      <c r="AO7" s="1147"/>
      <c r="AP7" s="1147">
        <v>186007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579</v>
      </c>
      <c r="BT7" s="1151"/>
      <c r="BU7" s="1151"/>
      <c r="BV7" s="1151"/>
      <c r="BW7" s="1151"/>
      <c r="BX7" s="1151"/>
      <c r="BY7" s="1151"/>
      <c r="BZ7" s="1151"/>
      <c r="CA7" s="1151"/>
      <c r="CB7" s="1151"/>
      <c r="CC7" s="1151"/>
      <c r="CD7" s="1151"/>
      <c r="CE7" s="1151"/>
      <c r="CF7" s="1151"/>
      <c r="CG7" s="1152"/>
      <c r="CH7" s="1143">
        <v>49</v>
      </c>
      <c r="CI7" s="1144"/>
      <c r="CJ7" s="1144"/>
      <c r="CK7" s="1144"/>
      <c r="CL7" s="1145"/>
      <c r="CM7" s="1143">
        <v>879</v>
      </c>
      <c r="CN7" s="1144"/>
      <c r="CO7" s="1144"/>
      <c r="CP7" s="1144"/>
      <c r="CQ7" s="1145"/>
      <c r="CR7" s="1143">
        <v>40</v>
      </c>
      <c r="CS7" s="1144"/>
      <c r="CT7" s="1144"/>
      <c r="CU7" s="1144"/>
      <c r="CV7" s="1145"/>
      <c r="CW7" s="1143" t="s">
        <v>531</v>
      </c>
      <c r="CX7" s="1144"/>
      <c r="CY7" s="1144"/>
      <c r="CZ7" s="1144"/>
      <c r="DA7" s="1145"/>
      <c r="DB7" s="1143" t="s">
        <v>531</v>
      </c>
      <c r="DC7" s="1144"/>
      <c r="DD7" s="1144"/>
      <c r="DE7" s="1144"/>
      <c r="DF7" s="1145"/>
      <c r="DG7" s="1143" t="s">
        <v>531</v>
      </c>
      <c r="DH7" s="1144"/>
      <c r="DI7" s="1144"/>
      <c r="DJ7" s="1144"/>
      <c r="DK7" s="1145"/>
      <c r="DL7" s="1143" t="s">
        <v>531</v>
      </c>
      <c r="DM7" s="1144"/>
      <c r="DN7" s="1144"/>
      <c r="DO7" s="1144"/>
      <c r="DP7" s="1145"/>
      <c r="DQ7" s="1143" t="s">
        <v>531</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404</v>
      </c>
      <c r="R8" s="1099"/>
      <c r="S8" s="1099"/>
      <c r="T8" s="1099"/>
      <c r="U8" s="1099"/>
      <c r="V8" s="1099">
        <v>404</v>
      </c>
      <c r="W8" s="1099"/>
      <c r="X8" s="1099"/>
      <c r="Y8" s="1099"/>
      <c r="Z8" s="1099"/>
      <c r="AA8" s="1099">
        <v>0</v>
      </c>
      <c r="AB8" s="1099"/>
      <c r="AC8" s="1099"/>
      <c r="AD8" s="1099"/>
      <c r="AE8" s="1100"/>
      <c r="AF8" s="1074" t="s">
        <v>389</v>
      </c>
      <c r="AG8" s="1075"/>
      <c r="AH8" s="1075"/>
      <c r="AI8" s="1075"/>
      <c r="AJ8" s="1076"/>
      <c r="AK8" s="1141">
        <v>8</v>
      </c>
      <c r="AL8" s="1142"/>
      <c r="AM8" s="1142"/>
      <c r="AN8" s="1142"/>
      <c r="AO8" s="1142"/>
      <c r="AP8" s="1142">
        <v>2088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580</v>
      </c>
      <c r="BT8" s="1070"/>
      <c r="BU8" s="1070"/>
      <c r="BV8" s="1070"/>
      <c r="BW8" s="1070"/>
      <c r="BX8" s="1070"/>
      <c r="BY8" s="1070"/>
      <c r="BZ8" s="1070"/>
      <c r="CA8" s="1070"/>
      <c r="CB8" s="1070"/>
      <c r="CC8" s="1070"/>
      <c r="CD8" s="1070"/>
      <c r="CE8" s="1070"/>
      <c r="CF8" s="1070"/>
      <c r="CG8" s="1071"/>
      <c r="CH8" s="1044" t="s">
        <v>587</v>
      </c>
      <c r="CI8" s="1045"/>
      <c r="CJ8" s="1045"/>
      <c r="CK8" s="1045"/>
      <c r="CL8" s="1046"/>
      <c r="CM8" s="1044">
        <v>495</v>
      </c>
      <c r="CN8" s="1045"/>
      <c r="CO8" s="1045"/>
      <c r="CP8" s="1045"/>
      <c r="CQ8" s="1046"/>
      <c r="CR8" s="1044">
        <v>300</v>
      </c>
      <c r="CS8" s="1045"/>
      <c r="CT8" s="1045"/>
      <c r="CU8" s="1045"/>
      <c r="CV8" s="1046"/>
      <c r="CW8" s="1044">
        <v>103</v>
      </c>
      <c r="CX8" s="1045"/>
      <c r="CY8" s="1045"/>
      <c r="CZ8" s="1045"/>
      <c r="DA8" s="1046"/>
      <c r="DB8" s="1044" t="s">
        <v>531</v>
      </c>
      <c r="DC8" s="1045"/>
      <c r="DD8" s="1045"/>
      <c r="DE8" s="1045"/>
      <c r="DF8" s="1046"/>
      <c r="DG8" s="1044" t="s">
        <v>531</v>
      </c>
      <c r="DH8" s="1045"/>
      <c r="DI8" s="1045"/>
      <c r="DJ8" s="1045"/>
      <c r="DK8" s="1046"/>
      <c r="DL8" s="1044" t="s">
        <v>531</v>
      </c>
      <c r="DM8" s="1045"/>
      <c r="DN8" s="1045"/>
      <c r="DO8" s="1045"/>
      <c r="DP8" s="1046"/>
      <c r="DQ8" s="1044" t="s">
        <v>531</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111</v>
      </c>
      <c r="R9" s="1099"/>
      <c r="S9" s="1099"/>
      <c r="T9" s="1099"/>
      <c r="U9" s="1099"/>
      <c r="V9" s="1099">
        <v>51</v>
      </c>
      <c r="W9" s="1099"/>
      <c r="X9" s="1099"/>
      <c r="Y9" s="1099"/>
      <c r="Z9" s="1099"/>
      <c r="AA9" s="1099">
        <v>60</v>
      </c>
      <c r="AB9" s="1099"/>
      <c r="AC9" s="1099"/>
      <c r="AD9" s="1099"/>
      <c r="AE9" s="1100"/>
      <c r="AF9" s="1074">
        <v>21</v>
      </c>
      <c r="AG9" s="1075"/>
      <c r="AH9" s="1075"/>
      <c r="AI9" s="1075"/>
      <c r="AJ9" s="1076"/>
      <c r="AK9" s="1141">
        <v>1</v>
      </c>
      <c r="AL9" s="1142"/>
      <c r="AM9" s="1142"/>
      <c r="AN9" s="1142"/>
      <c r="AO9" s="1142"/>
      <c r="AP9" s="1142">
        <v>330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581</v>
      </c>
      <c r="BT9" s="1070"/>
      <c r="BU9" s="1070"/>
      <c r="BV9" s="1070"/>
      <c r="BW9" s="1070"/>
      <c r="BX9" s="1070"/>
      <c r="BY9" s="1070"/>
      <c r="BZ9" s="1070"/>
      <c r="CA9" s="1070"/>
      <c r="CB9" s="1070"/>
      <c r="CC9" s="1070"/>
      <c r="CD9" s="1070"/>
      <c r="CE9" s="1070"/>
      <c r="CF9" s="1070"/>
      <c r="CG9" s="1071"/>
      <c r="CH9" s="1044" t="s">
        <v>588</v>
      </c>
      <c r="CI9" s="1045"/>
      <c r="CJ9" s="1045"/>
      <c r="CK9" s="1045"/>
      <c r="CL9" s="1046"/>
      <c r="CM9" s="1044">
        <v>271</v>
      </c>
      <c r="CN9" s="1045"/>
      <c r="CO9" s="1045"/>
      <c r="CP9" s="1045"/>
      <c r="CQ9" s="1046"/>
      <c r="CR9" s="1044">
        <v>175</v>
      </c>
      <c r="CS9" s="1045"/>
      <c r="CT9" s="1045"/>
      <c r="CU9" s="1045"/>
      <c r="CV9" s="1046"/>
      <c r="CW9" s="1044" t="s">
        <v>531</v>
      </c>
      <c r="CX9" s="1045"/>
      <c r="CY9" s="1045"/>
      <c r="CZ9" s="1045"/>
      <c r="DA9" s="1046"/>
      <c r="DB9" s="1044" t="s">
        <v>531</v>
      </c>
      <c r="DC9" s="1045"/>
      <c r="DD9" s="1045"/>
      <c r="DE9" s="1045"/>
      <c r="DF9" s="1046"/>
      <c r="DG9" s="1044" t="s">
        <v>531</v>
      </c>
      <c r="DH9" s="1045"/>
      <c r="DI9" s="1045"/>
      <c r="DJ9" s="1045"/>
      <c r="DK9" s="1046"/>
      <c r="DL9" s="1044" t="s">
        <v>531</v>
      </c>
      <c r="DM9" s="1045"/>
      <c r="DN9" s="1045"/>
      <c r="DO9" s="1045"/>
      <c r="DP9" s="1046"/>
      <c r="DQ9" s="1044" t="s">
        <v>531</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582</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161</v>
      </c>
      <c r="CN10" s="1045"/>
      <c r="CO10" s="1045"/>
      <c r="CP10" s="1045"/>
      <c r="CQ10" s="1046"/>
      <c r="CR10" s="1044">
        <v>20</v>
      </c>
      <c r="CS10" s="1045"/>
      <c r="CT10" s="1045"/>
      <c r="CU10" s="1045"/>
      <c r="CV10" s="1046"/>
      <c r="CW10" s="1044">
        <v>8</v>
      </c>
      <c r="CX10" s="1045"/>
      <c r="CY10" s="1045"/>
      <c r="CZ10" s="1045"/>
      <c r="DA10" s="1046"/>
      <c r="DB10" s="1044" t="s">
        <v>531</v>
      </c>
      <c r="DC10" s="1045"/>
      <c r="DD10" s="1045"/>
      <c r="DE10" s="1045"/>
      <c r="DF10" s="1046"/>
      <c r="DG10" s="1044" t="s">
        <v>531</v>
      </c>
      <c r="DH10" s="1045"/>
      <c r="DI10" s="1045"/>
      <c r="DJ10" s="1045"/>
      <c r="DK10" s="1046"/>
      <c r="DL10" s="1044" t="s">
        <v>531</v>
      </c>
      <c r="DM10" s="1045"/>
      <c r="DN10" s="1045"/>
      <c r="DO10" s="1045"/>
      <c r="DP10" s="1046"/>
      <c r="DQ10" s="1044" t="s">
        <v>531</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583</v>
      </c>
      <c r="BT11" s="1070"/>
      <c r="BU11" s="1070"/>
      <c r="BV11" s="1070"/>
      <c r="BW11" s="1070"/>
      <c r="BX11" s="1070"/>
      <c r="BY11" s="1070"/>
      <c r="BZ11" s="1070"/>
      <c r="CA11" s="1070"/>
      <c r="CB11" s="1070"/>
      <c r="CC11" s="1070"/>
      <c r="CD11" s="1070"/>
      <c r="CE11" s="1070"/>
      <c r="CF11" s="1070"/>
      <c r="CG11" s="1071"/>
      <c r="CH11" s="1044">
        <v>2</v>
      </c>
      <c r="CI11" s="1045"/>
      <c r="CJ11" s="1045"/>
      <c r="CK11" s="1045"/>
      <c r="CL11" s="1046"/>
      <c r="CM11" s="1044">
        <v>142</v>
      </c>
      <c r="CN11" s="1045"/>
      <c r="CO11" s="1045"/>
      <c r="CP11" s="1045"/>
      <c r="CQ11" s="1046"/>
      <c r="CR11" s="1044">
        <v>10</v>
      </c>
      <c r="CS11" s="1045"/>
      <c r="CT11" s="1045"/>
      <c r="CU11" s="1045"/>
      <c r="CV11" s="1046"/>
      <c r="CW11" s="1044">
        <v>46</v>
      </c>
      <c r="CX11" s="1045"/>
      <c r="CY11" s="1045"/>
      <c r="CZ11" s="1045"/>
      <c r="DA11" s="1046"/>
      <c r="DB11" s="1044" t="s">
        <v>531</v>
      </c>
      <c r="DC11" s="1045"/>
      <c r="DD11" s="1045"/>
      <c r="DE11" s="1045"/>
      <c r="DF11" s="1046"/>
      <c r="DG11" s="1044" t="s">
        <v>531</v>
      </c>
      <c r="DH11" s="1045"/>
      <c r="DI11" s="1045"/>
      <c r="DJ11" s="1045"/>
      <c r="DK11" s="1046"/>
      <c r="DL11" s="1044" t="s">
        <v>531</v>
      </c>
      <c r="DM11" s="1045"/>
      <c r="DN11" s="1045"/>
      <c r="DO11" s="1045"/>
      <c r="DP11" s="1046"/>
      <c r="DQ11" s="1044" t="s">
        <v>531</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584</v>
      </c>
      <c r="BT12" s="1070"/>
      <c r="BU12" s="1070"/>
      <c r="BV12" s="1070"/>
      <c r="BW12" s="1070"/>
      <c r="BX12" s="1070"/>
      <c r="BY12" s="1070"/>
      <c r="BZ12" s="1070"/>
      <c r="CA12" s="1070"/>
      <c r="CB12" s="1070"/>
      <c r="CC12" s="1070"/>
      <c r="CD12" s="1070"/>
      <c r="CE12" s="1070"/>
      <c r="CF12" s="1070"/>
      <c r="CG12" s="1071"/>
      <c r="CH12" s="1044">
        <v>22</v>
      </c>
      <c r="CI12" s="1045"/>
      <c r="CJ12" s="1045"/>
      <c r="CK12" s="1045"/>
      <c r="CL12" s="1046"/>
      <c r="CM12" s="1044">
        <v>335</v>
      </c>
      <c r="CN12" s="1045"/>
      <c r="CO12" s="1045"/>
      <c r="CP12" s="1045"/>
      <c r="CQ12" s="1046"/>
      <c r="CR12" s="1044">
        <v>10</v>
      </c>
      <c r="CS12" s="1045"/>
      <c r="CT12" s="1045"/>
      <c r="CU12" s="1045"/>
      <c r="CV12" s="1046"/>
      <c r="CW12" s="1044" t="s">
        <v>531</v>
      </c>
      <c r="CX12" s="1045"/>
      <c r="CY12" s="1045"/>
      <c r="CZ12" s="1045"/>
      <c r="DA12" s="1046"/>
      <c r="DB12" s="1044" t="s">
        <v>531</v>
      </c>
      <c r="DC12" s="1045"/>
      <c r="DD12" s="1045"/>
      <c r="DE12" s="1045"/>
      <c r="DF12" s="1046"/>
      <c r="DG12" s="1044" t="s">
        <v>531</v>
      </c>
      <c r="DH12" s="1045"/>
      <c r="DI12" s="1045"/>
      <c r="DJ12" s="1045"/>
      <c r="DK12" s="1046"/>
      <c r="DL12" s="1044" t="s">
        <v>531</v>
      </c>
      <c r="DM12" s="1045"/>
      <c r="DN12" s="1045"/>
      <c r="DO12" s="1045"/>
      <c r="DP12" s="1046"/>
      <c r="DQ12" s="1044" t="s">
        <v>531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585</v>
      </c>
      <c r="BT13" s="1070"/>
      <c r="BU13" s="1070"/>
      <c r="BV13" s="1070"/>
      <c r="BW13" s="1070"/>
      <c r="BX13" s="1070"/>
      <c r="BY13" s="1070"/>
      <c r="BZ13" s="1070"/>
      <c r="CA13" s="1070"/>
      <c r="CB13" s="1070"/>
      <c r="CC13" s="1070"/>
      <c r="CD13" s="1070"/>
      <c r="CE13" s="1070"/>
      <c r="CF13" s="1070"/>
      <c r="CG13" s="1071"/>
      <c r="CH13" s="1044" t="s">
        <v>589</v>
      </c>
      <c r="CI13" s="1045"/>
      <c r="CJ13" s="1045"/>
      <c r="CK13" s="1045"/>
      <c r="CL13" s="1046"/>
      <c r="CM13" s="1044">
        <v>365</v>
      </c>
      <c r="CN13" s="1045"/>
      <c r="CO13" s="1045"/>
      <c r="CP13" s="1045"/>
      <c r="CQ13" s="1046"/>
      <c r="CR13" s="1044">
        <v>276</v>
      </c>
      <c r="CS13" s="1045"/>
      <c r="CT13" s="1045"/>
      <c r="CU13" s="1045"/>
      <c r="CV13" s="1046"/>
      <c r="CW13" s="1044">
        <v>64</v>
      </c>
      <c r="CX13" s="1045"/>
      <c r="CY13" s="1045"/>
      <c r="CZ13" s="1045"/>
      <c r="DA13" s="1046"/>
      <c r="DB13" s="1044" t="s">
        <v>531</v>
      </c>
      <c r="DC13" s="1045"/>
      <c r="DD13" s="1045"/>
      <c r="DE13" s="1045"/>
      <c r="DF13" s="1046"/>
      <c r="DG13" s="1044" t="s">
        <v>531</v>
      </c>
      <c r="DH13" s="1045"/>
      <c r="DI13" s="1045"/>
      <c r="DJ13" s="1045"/>
      <c r="DK13" s="1046"/>
      <c r="DL13" s="1044" t="s">
        <v>531</v>
      </c>
      <c r="DM13" s="1045"/>
      <c r="DN13" s="1045"/>
      <c r="DO13" s="1045"/>
      <c r="DP13" s="1046"/>
      <c r="DQ13" s="1044" t="s">
        <v>531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586</v>
      </c>
      <c r="BT14" s="1070"/>
      <c r="BU14" s="1070"/>
      <c r="BV14" s="1070"/>
      <c r="BW14" s="1070"/>
      <c r="BX14" s="1070"/>
      <c r="BY14" s="1070"/>
      <c r="BZ14" s="1070"/>
      <c r="CA14" s="1070"/>
      <c r="CB14" s="1070"/>
      <c r="CC14" s="1070"/>
      <c r="CD14" s="1070"/>
      <c r="CE14" s="1070"/>
      <c r="CF14" s="1070"/>
      <c r="CG14" s="1071"/>
      <c r="CH14" s="1044">
        <v>73</v>
      </c>
      <c r="CI14" s="1045"/>
      <c r="CJ14" s="1045"/>
      <c r="CK14" s="1045"/>
      <c r="CL14" s="1046"/>
      <c r="CM14" s="1044">
        <v>1102</v>
      </c>
      <c r="CN14" s="1045"/>
      <c r="CO14" s="1045"/>
      <c r="CP14" s="1045"/>
      <c r="CQ14" s="1046"/>
      <c r="CR14" s="1044">
        <v>31</v>
      </c>
      <c r="CS14" s="1045"/>
      <c r="CT14" s="1045"/>
      <c r="CU14" s="1045"/>
      <c r="CV14" s="1046"/>
      <c r="CW14" s="1044" t="s">
        <v>531</v>
      </c>
      <c r="CX14" s="1045"/>
      <c r="CY14" s="1045"/>
      <c r="CZ14" s="1045"/>
      <c r="DA14" s="1046"/>
      <c r="DB14" s="1044" t="s">
        <v>531</v>
      </c>
      <c r="DC14" s="1045"/>
      <c r="DD14" s="1045"/>
      <c r="DE14" s="1045"/>
      <c r="DF14" s="1046"/>
      <c r="DG14" s="1044" t="s">
        <v>531</v>
      </c>
      <c r="DH14" s="1045"/>
      <c r="DI14" s="1045"/>
      <c r="DJ14" s="1045"/>
      <c r="DK14" s="1046"/>
      <c r="DL14" s="1044" t="s">
        <v>531</v>
      </c>
      <c r="DM14" s="1045"/>
      <c r="DN14" s="1045"/>
      <c r="DO14" s="1045"/>
      <c r="DP14" s="1046"/>
      <c r="DQ14" s="1044" t="s">
        <v>531</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601</v>
      </c>
      <c r="BT15" s="1070"/>
      <c r="BU15" s="1070"/>
      <c r="BV15" s="1070"/>
      <c r="BW15" s="1070"/>
      <c r="BX15" s="1070"/>
      <c r="BY15" s="1070"/>
      <c r="BZ15" s="1070"/>
      <c r="CA15" s="1070"/>
      <c r="CB15" s="1070"/>
      <c r="CC15" s="1070"/>
      <c r="CD15" s="1070"/>
      <c r="CE15" s="1070"/>
      <c r="CF15" s="1070"/>
      <c r="CG15" s="1071"/>
      <c r="CH15" s="1044">
        <v>4652</v>
      </c>
      <c r="CI15" s="1045"/>
      <c r="CJ15" s="1045"/>
      <c r="CK15" s="1045"/>
      <c r="CL15" s="1046"/>
      <c r="CM15" s="1044">
        <v>-5630</v>
      </c>
      <c r="CN15" s="1045"/>
      <c r="CO15" s="1045"/>
      <c r="CP15" s="1045"/>
      <c r="CQ15" s="1046"/>
      <c r="CR15" s="1044">
        <v>15599</v>
      </c>
      <c r="CS15" s="1045"/>
      <c r="CT15" s="1045"/>
      <c r="CU15" s="1045"/>
      <c r="CV15" s="1046"/>
      <c r="CW15" s="1044">
        <v>33</v>
      </c>
      <c r="CX15" s="1045"/>
      <c r="CY15" s="1045"/>
      <c r="CZ15" s="1045"/>
      <c r="DA15" s="1046"/>
      <c r="DB15" s="1044" t="s">
        <v>602</v>
      </c>
      <c r="DC15" s="1045"/>
      <c r="DD15" s="1045"/>
      <c r="DE15" s="1045"/>
      <c r="DF15" s="1046"/>
      <c r="DG15" s="1044" t="s">
        <v>531</v>
      </c>
      <c r="DH15" s="1045"/>
      <c r="DI15" s="1045"/>
      <c r="DJ15" s="1045"/>
      <c r="DK15" s="1046"/>
      <c r="DL15" s="1044" t="s">
        <v>531</v>
      </c>
      <c r="DM15" s="1045"/>
      <c r="DN15" s="1045"/>
      <c r="DO15" s="1045"/>
      <c r="DP15" s="1046"/>
      <c r="DQ15" s="1044" t="s">
        <v>531</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213613</v>
      </c>
      <c r="R23" s="1124"/>
      <c r="S23" s="1124"/>
      <c r="T23" s="1124"/>
      <c r="U23" s="1124"/>
      <c r="V23" s="1124">
        <v>210044</v>
      </c>
      <c r="W23" s="1124"/>
      <c r="X23" s="1124"/>
      <c r="Y23" s="1124"/>
      <c r="Z23" s="1124"/>
      <c r="AA23" s="1124">
        <v>3569</v>
      </c>
      <c r="AB23" s="1124"/>
      <c r="AC23" s="1124"/>
      <c r="AD23" s="1124"/>
      <c r="AE23" s="1125"/>
      <c r="AF23" s="1126">
        <v>2632</v>
      </c>
      <c r="AG23" s="1124"/>
      <c r="AH23" s="1124"/>
      <c r="AI23" s="1124"/>
      <c r="AJ23" s="1127"/>
      <c r="AK23" s="1128"/>
      <c r="AL23" s="1129"/>
      <c r="AM23" s="1129"/>
      <c r="AN23" s="1129"/>
      <c r="AO23" s="1129"/>
      <c r="AP23" s="1124">
        <v>188424</v>
      </c>
      <c r="AQ23" s="1124"/>
      <c r="AR23" s="1124"/>
      <c r="AS23" s="1124"/>
      <c r="AT23" s="1124"/>
      <c r="AU23" s="1130" t="s">
        <v>598</v>
      </c>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51791</v>
      </c>
      <c r="R28" s="1109"/>
      <c r="S28" s="1109"/>
      <c r="T28" s="1109"/>
      <c r="U28" s="1109"/>
      <c r="V28" s="1109">
        <v>51678</v>
      </c>
      <c r="W28" s="1109"/>
      <c r="X28" s="1109"/>
      <c r="Y28" s="1109"/>
      <c r="Z28" s="1109"/>
      <c r="AA28" s="1109">
        <v>113</v>
      </c>
      <c r="AB28" s="1109"/>
      <c r="AC28" s="1109"/>
      <c r="AD28" s="1109"/>
      <c r="AE28" s="1110"/>
      <c r="AF28" s="1111">
        <v>113</v>
      </c>
      <c r="AG28" s="1109"/>
      <c r="AH28" s="1109"/>
      <c r="AI28" s="1109"/>
      <c r="AJ28" s="1112"/>
      <c r="AK28" s="1113">
        <v>4918</v>
      </c>
      <c r="AL28" s="1101"/>
      <c r="AM28" s="1101"/>
      <c r="AN28" s="1101"/>
      <c r="AO28" s="1101"/>
      <c r="AP28" s="1101" t="s">
        <v>599</v>
      </c>
      <c r="AQ28" s="1101"/>
      <c r="AR28" s="1101"/>
      <c r="AS28" s="1101"/>
      <c r="AT28" s="1101"/>
      <c r="AU28" s="1101" t="s">
        <v>531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41971</v>
      </c>
      <c r="R29" s="1099"/>
      <c r="S29" s="1099"/>
      <c r="T29" s="1099"/>
      <c r="U29" s="1099"/>
      <c r="V29" s="1099">
        <v>41821</v>
      </c>
      <c r="W29" s="1099"/>
      <c r="X29" s="1099"/>
      <c r="Y29" s="1099"/>
      <c r="Z29" s="1099"/>
      <c r="AA29" s="1099">
        <v>150</v>
      </c>
      <c r="AB29" s="1099"/>
      <c r="AC29" s="1099"/>
      <c r="AD29" s="1099"/>
      <c r="AE29" s="1100"/>
      <c r="AF29" s="1074">
        <v>150</v>
      </c>
      <c r="AG29" s="1075"/>
      <c r="AH29" s="1075"/>
      <c r="AI29" s="1075"/>
      <c r="AJ29" s="1076"/>
      <c r="AK29" s="1035">
        <v>6387</v>
      </c>
      <c r="AL29" s="1026"/>
      <c r="AM29" s="1026"/>
      <c r="AN29" s="1026"/>
      <c r="AO29" s="1026"/>
      <c r="AP29" s="1026" t="s">
        <v>531</v>
      </c>
      <c r="AQ29" s="1026"/>
      <c r="AR29" s="1026"/>
      <c r="AS29" s="1026"/>
      <c r="AT29" s="1026"/>
      <c r="AU29" s="1026" t="s">
        <v>531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7488</v>
      </c>
      <c r="R30" s="1099"/>
      <c r="S30" s="1099"/>
      <c r="T30" s="1099"/>
      <c r="U30" s="1099"/>
      <c r="V30" s="1099">
        <v>7483</v>
      </c>
      <c r="W30" s="1099"/>
      <c r="X30" s="1099"/>
      <c r="Y30" s="1099"/>
      <c r="Z30" s="1099"/>
      <c r="AA30" s="1099">
        <v>5</v>
      </c>
      <c r="AB30" s="1099"/>
      <c r="AC30" s="1099"/>
      <c r="AD30" s="1099"/>
      <c r="AE30" s="1100"/>
      <c r="AF30" s="1074">
        <v>5</v>
      </c>
      <c r="AG30" s="1075"/>
      <c r="AH30" s="1075"/>
      <c r="AI30" s="1075"/>
      <c r="AJ30" s="1076"/>
      <c r="AK30" s="1035">
        <v>1067</v>
      </c>
      <c r="AL30" s="1026"/>
      <c r="AM30" s="1026"/>
      <c r="AN30" s="1026"/>
      <c r="AO30" s="1026"/>
      <c r="AP30" s="1026" t="s">
        <v>531</v>
      </c>
      <c r="AQ30" s="1026"/>
      <c r="AR30" s="1026"/>
      <c r="AS30" s="1026"/>
      <c r="AT30" s="1026"/>
      <c r="AU30" s="1026" t="s">
        <v>531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733</v>
      </c>
      <c r="R31" s="1099"/>
      <c r="S31" s="1099"/>
      <c r="T31" s="1099"/>
      <c r="U31" s="1099"/>
      <c r="V31" s="1099">
        <v>723</v>
      </c>
      <c r="W31" s="1099"/>
      <c r="X31" s="1099"/>
      <c r="Y31" s="1099"/>
      <c r="Z31" s="1099"/>
      <c r="AA31" s="1099">
        <v>10</v>
      </c>
      <c r="AB31" s="1099"/>
      <c r="AC31" s="1099"/>
      <c r="AD31" s="1099"/>
      <c r="AE31" s="1100"/>
      <c r="AF31" s="1074">
        <v>1029</v>
      </c>
      <c r="AG31" s="1075"/>
      <c r="AH31" s="1075"/>
      <c r="AI31" s="1075"/>
      <c r="AJ31" s="1076"/>
      <c r="AK31" s="1035">
        <v>110</v>
      </c>
      <c r="AL31" s="1026"/>
      <c r="AM31" s="1026"/>
      <c r="AN31" s="1026"/>
      <c r="AO31" s="1026"/>
      <c r="AP31" s="1026">
        <v>1060</v>
      </c>
      <c r="AQ31" s="1026"/>
      <c r="AR31" s="1026"/>
      <c r="AS31" s="1026"/>
      <c r="AT31" s="1026"/>
      <c r="AU31" s="1026">
        <v>508</v>
      </c>
      <c r="AV31" s="1026"/>
      <c r="AW31" s="1026"/>
      <c r="AX31" s="1026"/>
      <c r="AY31" s="1026"/>
      <c r="AZ31" s="1097" t="s">
        <v>531</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17840</v>
      </c>
      <c r="R32" s="1099"/>
      <c r="S32" s="1099"/>
      <c r="T32" s="1099"/>
      <c r="U32" s="1099"/>
      <c r="V32" s="1099">
        <v>17478</v>
      </c>
      <c r="W32" s="1099"/>
      <c r="X32" s="1099"/>
      <c r="Y32" s="1099"/>
      <c r="Z32" s="1099"/>
      <c r="AA32" s="1099">
        <v>362</v>
      </c>
      <c r="AB32" s="1099"/>
      <c r="AC32" s="1099"/>
      <c r="AD32" s="1099"/>
      <c r="AE32" s="1100"/>
      <c r="AF32" s="1074">
        <v>9005</v>
      </c>
      <c r="AG32" s="1075"/>
      <c r="AH32" s="1075"/>
      <c r="AI32" s="1075"/>
      <c r="AJ32" s="1076"/>
      <c r="AK32" s="1035">
        <v>1500</v>
      </c>
      <c r="AL32" s="1026"/>
      <c r="AM32" s="1026"/>
      <c r="AN32" s="1026"/>
      <c r="AO32" s="1026"/>
      <c r="AP32" s="1026">
        <v>5654</v>
      </c>
      <c r="AQ32" s="1026"/>
      <c r="AR32" s="1026"/>
      <c r="AS32" s="1026"/>
      <c r="AT32" s="1026"/>
      <c r="AU32" s="1026">
        <v>3613</v>
      </c>
      <c r="AV32" s="1026"/>
      <c r="AW32" s="1026"/>
      <c r="AX32" s="1026"/>
      <c r="AY32" s="1026"/>
      <c r="AZ32" s="1097" t="s">
        <v>531</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16734</v>
      </c>
      <c r="R33" s="1099"/>
      <c r="S33" s="1099"/>
      <c r="T33" s="1099"/>
      <c r="U33" s="1099"/>
      <c r="V33" s="1099">
        <v>16381</v>
      </c>
      <c r="W33" s="1099"/>
      <c r="X33" s="1099"/>
      <c r="Y33" s="1099"/>
      <c r="Z33" s="1099"/>
      <c r="AA33" s="1099">
        <v>353</v>
      </c>
      <c r="AB33" s="1099"/>
      <c r="AC33" s="1099"/>
      <c r="AD33" s="1099"/>
      <c r="AE33" s="1100"/>
      <c r="AF33" s="1074">
        <v>1313</v>
      </c>
      <c r="AG33" s="1075"/>
      <c r="AH33" s="1075"/>
      <c r="AI33" s="1075"/>
      <c r="AJ33" s="1076"/>
      <c r="AK33" s="1035">
        <v>6224</v>
      </c>
      <c r="AL33" s="1026"/>
      <c r="AM33" s="1026"/>
      <c r="AN33" s="1026"/>
      <c r="AO33" s="1026"/>
      <c r="AP33" s="1026">
        <v>129423</v>
      </c>
      <c r="AQ33" s="1026"/>
      <c r="AR33" s="1026"/>
      <c r="AS33" s="1026"/>
      <c r="AT33" s="1026"/>
      <c r="AU33" s="1026">
        <v>74030</v>
      </c>
      <c r="AV33" s="1026"/>
      <c r="AW33" s="1026"/>
      <c r="AX33" s="1026"/>
      <c r="AY33" s="1026"/>
      <c r="AZ33" s="1097" t="s">
        <v>531</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414</v>
      </c>
      <c r="C34" s="1093"/>
      <c r="D34" s="1093"/>
      <c r="E34" s="1093"/>
      <c r="F34" s="1093"/>
      <c r="G34" s="1093"/>
      <c r="H34" s="1093"/>
      <c r="I34" s="1093"/>
      <c r="J34" s="1093"/>
      <c r="K34" s="1093"/>
      <c r="L34" s="1093"/>
      <c r="M34" s="1093"/>
      <c r="N34" s="1093"/>
      <c r="O34" s="1093"/>
      <c r="P34" s="1094"/>
      <c r="Q34" s="1098">
        <v>1595</v>
      </c>
      <c r="R34" s="1099"/>
      <c r="S34" s="1099"/>
      <c r="T34" s="1099"/>
      <c r="U34" s="1099"/>
      <c r="V34" s="1099">
        <v>1595</v>
      </c>
      <c r="W34" s="1099"/>
      <c r="X34" s="1099"/>
      <c r="Y34" s="1099"/>
      <c r="Z34" s="1099"/>
      <c r="AA34" s="1099">
        <v>0</v>
      </c>
      <c r="AB34" s="1099"/>
      <c r="AC34" s="1099"/>
      <c r="AD34" s="1099"/>
      <c r="AE34" s="1100"/>
      <c r="AF34" s="1074" t="s">
        <v>130</v>
      </c>
      <c r="AG34" s="1075"/>
      <c r="AH34" s="1075"/>
      <c r="AI34" s="1075"/>
      <c r="AJ34" s="1076"/>
      <c r="AK34" s="1035">
        <v>58</v>
      </c>
      <c r="AL34" s="1026"/>
      <c r="AM34" s="1026"/>
      <c r="AN34" s="1026"/>
      <c r="AO34" s="1026"/>
      <c r="AP34" s="1026">
        <v>3681</v>
      </c>
      <c r="AQ34" s="1026"/>
      <c r="AR34" s="1026"/>
      <c r="AS34" s="1026"/>
      <c r="AT34" s="1026"/>
      <c r="AU34" s="1026">
        <v>0</v>
      </c>
      <c r="AV34" s="1026"/>
      <c r="AW34" s="1026"/>
      <c r="AX34" s="1026"/>
      <c r="AY34" s="1026"/>
      <c r="AZ34" s="1097" t="s">
        <v>531</v>
      </c>
      <c r="BA34" s="1097"/>
      <c r="BB34" s="1097"/>
      <c r="BC34" s="1097"/>
      <c r="BD34" s="1097"/>
      <c r="BE34" s="1087" t="s">
        <v>415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11615</v>
      </c>
      <c r="AG63" s="1014"/>
      <c r="AH63" s="1014"/>
      <c r="AI63" s="1014"/>
      <c r="AJ63" s="1085"/>
      <c r="AK63" s="1086"/>
      <c r="AL63" s="1018"/>
      <c r="AM63" s="1018"/>
      <c r="AN63" s="1018"/>
      <c r="AO63" s="1018"/>
      <c r="AP63" s="1014">
        <v>139818</v>
      </c>
      <c r="AQ63" s="1014"/>
      <c r="AR63" s="1014"/>
      <c r="AS63" s="1014"/>
      <c r="AT63" s="1014"/>
      <c r="AU63" s="1014">
        <v>78151</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600</v>
      </c>
      <c r="AQ68" s="1037"/>
      <c r="AR68" s="1037"/>
      <c r="AS68" s="1037"/>
      <c r="AT68" s="1037"/>
      <c r="AU68" s="1037" t="s">
        <v>531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599</v>
      </c>
      <c r="AL69" s="1026"/>
      <c r="AM69" s="1026"/>
      <c r="AN69" s="1026"/>
      <c r="AO69" s="1026"/>
      <c r="AP69" s="1026" t="s">
        <v>531</v>
      </c>
      <c r="AQ69" s="1026"/>
      <c r="AR69" s="1026"/>
      <c r="AS69" s="1026"/>
      <c r="AT69" s="1026"/>
      <c r="AU69" s="1026" t="s">
        <v>531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531</v>
      </c>
      <c r="AQ70" s="1026"/>
      <c r="AR70" s="1026"/>
      <c r="AS70" s="1026"/>
      <c r="AT70" s="1026"/>
      <c r="AU70" s="1026" t="s">
        <v>531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597</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599</v>
      </c>
      <c r="AL71" s="1026"/>
      <c r="AM71" s="1026"/>
      <c r="AN71" s="1026"/>
      <c r="AO71" s="1026"/>
      <c r="AP71" s="1026" t="s">
        <v>531</v>
      </c>
      <c r="AQ71" s="1026"/>
      <c r="AR71" s="1026"/>
      <c r="AS71" s="1026"/>
      <c r="AT71" s="1026"/>
      <c r="AU71" s="1026" t="s">
        <v>531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590</v>
      </c>
      <c r="C72" s="1030"/>
      <c r="D72" s="1030"/>
      <c r="E72" s="1030"/>
      <c r="F72" s="1030"/>
      <c r="G72" s="1030"/>
      <c r="H72" s="1030"/>
      <c r="I72" s="1030"/>
      <c r="J72" s="1030"/>
      <c r="K72" s="1030"/>
      <c r="L72" s="1030"/>
      <c r="M72" s="1030"/>
      <c r="N72" s="1030"/>
      <c r="O72" s="1030"/>
      <c r="P72" s="1031"/>
      <c r="Q72" s="1032">
        <v>5808</v>
      </c>
      <c r="R72" s="1026"/>
      <c r="S72" s="1026"/>
      <c r="T72" s="1026"/>
      <c r="U72" s="1026"/>
      <c r="V72" s="1026">
        <v>5686</v>
      </c>
      <c r="W72" s="1026"/>
      <c r="X72" s="1026"/>
      <c r="Y72" s="1026"/>
      <c r="Z72" s="1026"/>
      <c r="AA72" s="1026">
        <v>122</v>
      </c>
      <c r="AB72" s="1026"/>
      <c r="AC72" s="1026"/>
      <c r="AD72" s="1026"/>
      <c r="AE72" s="1026"/>
      <c r="AF72" s="1026">
        <v>122</v>
      </c>
      <c r="AG72" s="1026"/>
      <c r="AH72" s="1026"/>
      <c r="AI72" s="1026"/>
      <c r="AJ72" s="1026"/>
      <c r="AK72" s="1026" t="s">
        <v>599</v>
      </c>
      <c r="AL72" s="1026"/>
      <c r="AM72" s="1026"/>
      <c r="AN72" s="1026"/>
      <c r="AO72" s="1026"/>
      <c r="AP72" s="1026">
        <v>8786</v>
      </c>
      <c r="AQ72" s="1026"/>
      <c r="AR72" s="1026"/>
      <c r="AS72" s="1026"/>
      <c r="AT72" s="1026"/>
      <c r="AU72" s="1026">
        <v>4164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2">
        <v>74697</v>
      </c>
      <c r="R73" s="1026"/>
      <c r="S73" s="1026"/>
      <c r="T73" s="1026"/>
      <c r="U73" s="1026"/>
      <c r="V73" s="1026">
        <v>74541</v>
      </c>
      <c r="W73" s="1026"/>
      <c r="X73" s="1026"/>
      <c r="Y73" s="1026"/>
      <c r="Z73" s="1026"/>
      <c r="AA73" s="1026">
        <v>156</v>
      </c>
      <c r="AB73" s="1026"/>
      <c r="AC73" s="1026"/>
      <c r="AD73" s="1026"/>
      <c r="AE73" s="1026"/>
      <c r="AF73" s="1026">
        <v>156</v>
      </c>
      <c r="AG73" s="1026"/>
      <c r="AH73" s="1026"/>
      <c r="AI73" s="1026"/>
      <c r="AJ73" s="1026"/>
      <c r="AK73" s="1026" t="s">
        <v>599</v>
      </c>
      <c r="AL73" s="1026"/>
      <c r="AM73" s="1026"/>
      <c r="AN73" s="1026"/>
      <c r="AO73" s="1026"/>
      <c r="AP73" s="1026" t="s">
        <v>531</v>
      </c>
      <c r="AQ73" s="1026"/>
      <c r="AR73" s="1026"/>
      <c r="AS73" s="1026"/>
      <c r="AT73" s="1026"/>
      <c r="AU73" s="1026" t="s">
        <v>531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592</v>
      </c>
      <c r="C74" s="1030"/>
      <c r="D74" s="1030"/>
      <c r="E74" s="1030"/>
      <c r="F74" s="1030"/>
      <c r="G74" s="1030"/>
      <c r="H74" s="1030"/>
      <c r="I74" s="1030"/>
      <c r="J74" s="1030"/>
      <c r="K74" s="1030"/>
      <c r="L74" s="1030"/>
      <c r="M74" s="1030"/>
      <c r="N74" s="1030"/>
      <c r="O74" s="1030"/>
      <c r="P74" s="1031"/>
      <c r="Q74" s="1032">
        <v>2588</v>
      </c>
      <c r="R74" s="1026"/>
      <c r="S74" s="1026"/>
      <c r="T74" s="1026"/>
      <c r="U74" s="1026"/>
      <c r="V74" s="1026">
        <v>2314</v>
      </c>
      <c r="W74" s="1026"/>
      <c r="X74" s="1026"/>
      <c r="Y74" s="1026"/>
      <c r="Z74" s="1026"/>
      <c r="AA74" s="1026">
        <v>274</v>
      </c>
      <c r="AB74" s="1026"/>
      <c r="AC74" s="1026"/>
      <c r="AD74" s="1026"/>
      <c r="AE74" s="1026"/>
      <c r="AF74" s="1026">
        <v>274</v>
      </c>
      <c r="AG74" s="1026"/>
      <c r="AH74" s="1026"/>
      <c r="AI74" s="1026"/>
      <c r="AJ74" s="1026"/>
      <c r="AK74" s="1026">
        <v>117</v>
      </c>
      <c r="AL74" s="1026"/>
      <c r="AM74" s="1026"/>
      <c r="AN74" s="1026"/>
      <c r="AO74" s="1026"/>
      <c r="AP74" s="1026" t="s">
        <v>531</v>
      </c>
      <c r="AQ74" s="1026"/>
      <c r="AR74" s="1026"/>
      <c r="AS74" s="1026"/>
      <c r="AT74" s="1026"/>
      <c r="AU74" s="1026" t="s">
        <v>531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593</v>
      </c>
      <c r="C75" s="1030"/>
      <c r="D75" s="1030"/>
      <c r="E75" s="1030"/>
      <c r="F75" s="1030"/>
      <c r="G75" s="1030"/>
      <c r="H75" s="1030"/>
      <c r="I75" s="1030"/>
      <c r="J75" s="1030"/>
      <c r="K75" s="1030"/>
      <c r="L75" s="1030"/>
      <c r="M75" s="1030"/>
      <c r="N75" s="1030"/>
      <c r="O75" s="1030"/>
      <c r="P75" s="1031"/>
      <c r="Q75" s="1033">
        <v>657281</v>
      </c>
      <c r="R75" s="1034"/>
      <c r="S75" s="1034"/>
      <c r="T75" s="1034"/>
      <c r="U75" s="1035"/>
      <c r="V75" s="1036">
        <v>647955</v>
      </c>
      <c r="W75" s="1034"/>
      <c r="X75" s="1034"/>
      <c r="Y75" s="1034"/>
      <c r="Z75" s="1035"/>
      <c r="AA75" s="1036">
        <v>9326</v>
      </c>
      <c r="AB75" s="1034"/>
      <c r="AC75" s="1034"/>
      <c r="AD75" s="1034"/>
      <c r="AE75" s="1035"/>
      <c r="AF75" s="1036">
        <v>9326</v>
      </c>
      <c r="AG75" s="1034"/>
      <c r="AH75" s="1034"/>
      <c r="AI75" s="1034"/>
      <c r="AJ75" s="1035"/>
      <c r="AK75" s="1036">
        <v>3989</v>
      </c>
      <c r="AL75" s="1034"/>
      <c r="AM75" s="1034"/>
      <c r="AN75" s="1034"/>
      <c r="AO75" s="1035"/>
      <c r="AP75" s="1036" t="s">
        <v>531</v>
      </c>
      <c r="AQ75" s="1034"/>
      <c r="AR75" s="1034"/>
      <c r="AS75" s="1034"/>
      <c r="AT75" s="1035"/>
      <c r="AU75" s="1036" t="s">
        <v>531</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10743</v>
      </c>
      <c r="AG88" s="1014"/>
      <c r="AH88" s="1014"/>
      <c r="AI88" s="1014"/>
      <c r="AJ88" s="1014"/>
      <c r="AK88" s="1018"/>
      <c r="AL88" s="1018"/>
      <c r="AM88" s="1018"/>
      <c r="AN88" s="1018"/>
      <c r="AO88" s="1018"/>
      <c r="AP88" s="1014">
        <v>8786</v>
      </c>
      <c r="AQ88" s="1014"/>
      <c r="AR88" s="1014"/>
      <c r="AS88" s="1014"/>
      <c r="AT88" s="1014"/>
      <c r="AU88" s="1014">
        <v>4164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16461</v>
      </c>
      <c r="CS102" s="1006"/>
      <c r="CT102" s="1006"/>
      <c r="CU102" s="1006"/>
      <c r="CV102" s="1007"/>
      <c r="CW102" s="1005">
        <v>254</v>
      </c>
      <c r="CX102" s="1006"/>
      <c r="CY102" s="1006"/>
      <c r="CZ102" s="1006"/>
      <c r="DA102" s="1007"/>
      <c r="DB102" s="1005" t="s">
        <v>531</v>
      </c>
      <c r="DC102" s="1006"/>
      <c r="DD102" s="1006"/>
      <c r="DE102" s="1006"/>
      <c r="DF102" s="1007"/>
      <c r="DG102" s="1005" t="s">
        <v>531</v>
      </c>
      <c r="DH102" s="1006"/>
      <c r="DI102" s="1006"/>
      <c r="DJ102" s="1006"/>
      <c r="DK102" s="1007"/>
      <c r="DL102" s="1005" t="s">
        <v>531</v>
      </c>
      <c r="DM102" s="1006"/>
      <c r="DN102" s="1006"/>
      <c r="DO102" s="1006"/>
      <c r="DP102" s="1007"/>
      <c r="DQ102" s="1005" t="s">
        <v>531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307</v>
      </c>
      <c r="AG109" s="949"/>
      <c r="AH109" s="949"/>
      <c r="AI109" s="949"/>
      <c r="AJ109" s="950"/>
      <c r="AK109" s="951" t="s">
        <v>306</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307</v>
      </c>
      <c r="BW109" s="949"/>
      <c r="BX109" s="949"/>
      <c r="BY109" s="949"/>
      <c r="BZ109" s="950"/>
      <c r="CA109" s="951" t="s">
        <v>306</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307</v>
      </c>
      <c r="DM109" s="949"/>
      <c r="DN109" s="949"/>
      <c r="DO109" s="949"/>
      <c r="DP109" s="950"/>
      <c r="DQ109" s="951" t="s">
        <v>306</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11889909</v>
      </c>
      <c r="AB110" s="942"/>
      <c r="AC110" s="942"/>
      <c r="AD110" s="942"/>
      <c r="AE110" s="943"/>
      <c r="AF110" s="944">
        <v>12832830</v>
      </c>
      <c r="AG110" s="942"/>
      <c r="AH110" s="942"/>
      <c r="AI110" s="942"/>
      <c r="AJ110" s="943"/>
      <c r="AK110" s="944">
        <v>14498821</v>
      </c>
      <c r="AL110" s="942"/>
      <c r="AM110" s="942"/>
      <c r="AN110" s="942"/>
      <c r="AO110" s="943"/>
      <c r="AP110" s="945">
        <v>14.1</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174363816</v>
      </c>
      <c r="BR110" s="889"/>
      <c r="BS110" s="889"/>
      <c r="BT110" s="889"/>
      <c r="BU110" s="889"/>
      <c r="BV110" s="889">
        <v>182090604</v>
      </c>
      <c r="BW110" s="889"/>
      <c r="BX110" s="889"/>
      <c r="BY110" s="889"/>
      <c r="BZ110" s="889"/>
      <c r="CA110" s="889">
        <v>188424101</v>
      </c>
      <c r="CB110" s="889"/>
      <c r="CC110" s="889"/>
      <c r="CD110" s="889"/>
      <c r="CE110" s="889"/>
      <c r="CF110" s="913">
        <v>183.2</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130</v>
      </c>
      <c r="DR110" s="889"/>
      <c r="DS110" s="889"/>
      <c r="DT110" s="889"/>
      <c r="DU110" s="889"/>
      <c r="DV110" s="890" t="s">
        <v>130</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49733</v>
      </c>
      <c r="AB111" s="970"/>
      <c r="AC111" s="970"/>
      <c r="AD111" s="970"/>
      <c r="AE111" s="971"/>
      <c r="AF111" s="972">
        <v>55601</v>
      </c>
      <c r="AG111" s="970"/>
      <c r="AH111" s="970"/>
      <c r="AI111" s="970"/>
      <c r="AJ111" s="971"/>
      <c r="AK111" s="972">
        <v>45014</v>
      </c>
      <c r="AL111" s="970"/>
      <c r="AM111" s="970"/>
      <c r="AN111" s="970"/>
      <c r="AO111" s="971"/>
      <c r="AP111" s="973">
        <v>0</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1848479</v>
      </c>
      <c r="BR111" s="861"/>
      <c r="BS111" s="861"/>
      <c r="BT111" s="861"/>
      <c r="BU111" s="861"/>
      <c r="BV111" s="861">
        <v>1454572</v>
      </c>
      <c r="BW111" s="861"/>
      <c r="BX111" s="861"/>
      <c r="BY111" s="861"/>
      <c r="BZ111" s="861"/>
      <c r="CA111" s="861">
        <v>909442</v>
      </c>
      <c r="CB111" s="861"/>
      <c r="CC111" s="861"/>
      <c r="CD111" s="861"/>
      <c r="CE111" s="861"/>
      <c r="CF111" s="922">
        <v>0.9</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83333</v>
      </c>
      <c r="AB112" s="824"/>
      <c r="AC112" s="824"/>
      <c r="AD112" s="824"/>
      <c r="AE112" s="825"/>
      <c r="AF112" s="826">
        <v>66667</v>
      </c>
      <c r="AG112" s="824"/>
      <c r="AH112" s="824"/>
      <c r="AI112" s="824"/>
      <c r="AJ112" s="825"/>
      <c r="AK112" s="826">
        <v>50000</v>
      </c>
      <c r="AL112" s="824"/>
      <c r="AM112" s="824"/>
      <c r="AN112" s="824"/>
      <c r="AO112" s="825"/>
      <c r="AP112" s="871">
        <v>0</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92109732</v>
      </c>
      <c r="BR112" s="861"/>
      <c r="BS112" s="861"/>
      <c r="BT112" s="861"/>
      <c r="BU112" s="861"/>
      <c r="BV112" s="861">
        <v>85160447</v>
      </c>
      <c r="BW112" s="861"/>
      <c r="BX112" s="861"/>
      <c r="BY112" s="861"/>
      <c r="BZ112" s="861"/>
      <c r="CA112" s="861">
        <v>78151424</v>
      </c>
      <c r="CB112" s="861"/>
      <c r="CC112" s="861"/>
      <c r="CD112" s="861"/>
      <c r="CE112" s="861"/>
      <c r="CF112" s="922">
        <v>76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130</v>
      </c>
      <c r="DR112" s="861"/>
      <c r="DS112" s="861"/>
      <c r="DT112" s="861"/>
      <c r="DU112" s="861"/>
      <c r="DV112" s="838" t="s">
        <v>130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6274558</v>
      </c>
      <c r="AB113" s="970"/>
      <c r="AC113" s="970"/>
      <c r="AD113" s="970"/>
      <c r="AE113" s="971"/>
      <c r="AF113" s="972">
        <v>6519037</v>
      </c>
      <c r="AG113" s="970"/>
      <c r="AH113" s="970"/>
      <c r="AI113" s="970"/>
      <c r="AJ113" s="971"/>
      <c r="AK113" s="972">
        <v>6294025</v>
      </c>
      <c r="AL113" s="970"/>
      <c r="AM113" s="970"/>
      <c r="AN113" s="970"/>
      <c r="AO113" s="971"/>
      <c r="AP113" s="973">
        <v>6.1</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1251787</v>
      </c>
      <c r="BR113" s="861"/>
      <c r="BS113" s="861"/>
      <c r="BT113" s="861"/>
      <c r="BU113" s="861"/>
      <c r="BV113" s="861">
        <v>2952865</v>
      </c>
      <c r="BW113" s="861"/>
      <c r="BX113" s="861"/>
      <c r="BY113" s="861"/>
      <c r="BZ113" s="861"/>
      <c r="CA113" s="861">
        <v>4164494</v>
      </c>
      <c r="CB113" s="861"/>
      <c r="CC113" s="861"/>
      <c r="CD113" s="861"/>
      <c r="CE113" s="861"/>
      <c r="CF113" s="922">
        <v>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130</v>
      </c>
      <c r="DM113" s="824"/>
      <c r="DN113" s="824"/>
      <c r="DO113" s="824"/>
      <c r="DP113" s="825"/>
      <c r="DQ113" s="826" t="s">
        <v>130</v>
      </c>
      <c r="DR113" s="824"/>
      <c r="DS113" s="824"/>
      <c r="DT113" s="824"/>
      <c r="DU113" s="825"/>
      <c r="DV113" s="871" t="s">
        <v>130</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56395</v>
      </c>
      <c r="AB114" s="824"/>
      <c r="AC114" s="824"/>
      <c r="AD114" s="824"/>
      <c r="AE114" s="825"/>
      <c r="AF114" s="826">
        <v>48835</v>
      </c>
      <c r="AG114" s="824"/>
      <c r="AH114" s="824"/>
      <c r="AI114" s="824"/>
      <c r="AJ114" s="825"/>
      <c r="AK114" s="826">
        <v>48871</v>
      </c>
      <c r="AL114" s="824"/>
      <c r="AM114" s="824"/>
      <c r="AN114" s="824"/>
      <c r="AO114" s="825"/>
      <c r="AP114" s="871">
        <v>0</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25426416</v>
      </c>
      <c r="BR114" s="861"/>
      <c r="BS114" s="861"/>
      <c r="BT114" s="861"/>
      <c r="BU114" s="861"/>
      <c r="BV114" s="861">
        <v>24086389</v>
      </c>
      <c r="BW114" s="861"/>
      <c r="BX114" s="861"/>
      <c r="BY114" s="861"/>
      <c r="BZ114" s="861"/>
      <c r="CA114" s="861">
        <v>23832466</v>
      </c>
      <c r="CB114" s="861"/>
      <c r="CC114" s="861"/>
      <c r="CD114" s="861"/>
      <c r="CE114" s="861"/>
      <c r="CF114" s="922">
        <v>23.2</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130</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127931</v>
      </c>
      <c r="AB115" s="970"/>
      <c r="AC115" s="970"/>
      <c r="AD115" s="970"/>
      <c r="AE115" s="971"/>
      <c r="AF115" s="972">
        <v>198975</v>
      </c>
      <c r="AG115" s="970"/>
      <c r="AH115" s="970"/>
      <c r="AI115" s="970"/>
      <c r="AJ115" s="971"/>
      <c r="AK115" s="972">
        <v>249628</v>
      </c>
      <c r="AL115" s="970"/>
      <c r="AM115" s="970"/>
      <c r="AN115" s="970"/>
      <c r="AO115" s="971"/>
      <c r="AP115" s="973">
        <v>0.2</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v>80822</v>
      </c>
      <c r="BW115" s="861"/>
      <c r="BX115" s="861"/>
      <c r="BY115" s="861"/>
      <c r="BZ115" s="861"/>
      <c r="CA115" s="861">
        <v>35057</v>
      </c>
      <c r="CB115" s="861"/>
      <c r="CC115" s="861"/>
      <c r="CD115" s="861"/>
      <c r="CE115" s="861"/>
      <c r="CF115" s="922">
        <v>0</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714773</v>
      </c>
      <c r="DH115" s="824"/>
      <c r="DI115" s="824"/>
      <c r="DJ115" s="824"/>
      <c r="DK115" s="825"/>
      <c r="DL115" s="826">
        <v>582036</v>
      </c>
      <c r="DM115" s="824"/>
      <c r="DN115" s="824"/>
      <c r="DO115" s="824"/>
      <c r="DP115" s="825"/>
      <c r="DQ115" s="826">
        <v>345507</v>
      </c>
      <c r="DR115" s="824"/>
      <c r="DS115" s="824"/>
      <c r="DT115" s="824"/>
      <c r="DU115" s="825"/>
      <c r="DV115" s="871">
        <v>0.3</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130</v>
      </c>
      <c r="AB116" s="824"/>
      <c r="AC116" s="824"/>
      <c r="AD116" s="824"/>
      <c r="AE116" s="825"/>
      <c r="AF116" s="826" t="s">
        <v>130</v>
      </c>
      <c r="AG116" s="824"/>
      <c r="AH116" s="824"/>
      <c r="AI116" s="824"/>
      <c r="AJ116" s="825"/>
      <c r="AK116" s="826" t="s">
        <v>130</v>
      </c>
      <c r="AL116" s="824"/>
      <c r="AM116" s="824"/>
      <c r="AN116" s="824"/>
      <c r="AO116" s="825"/>
      <c r="AP116" s="871" t="s">
        <v>130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130</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130</v>
      </c>
      <c r="DM116" s="824"/>
      <c r="DN116" s="824"/>
      <c r="DO116" s="824"/>
      <c r="DP116" s="825"/>
      <c r="DQ116" s="826" t="s">
        <v>130</v>
      </c>
      <c r="DR116" s="824"/>
      <c r="DS116" s="824"/>
      <c r="DT116" s="824"/>
      <c r="DU116" s="825"/>
      <c r="DV116" s="871" t="s">
        <v>130</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18481859</v>
      </c>
      <c r="AB117" s="956"/>
      <c r="AC117" s="956"/>
      <c r="AD117" s="956"/>
      <c r="AE117" s="957"/>
      <c r="AF117" s="958">
        <v>19721945</v>
      </c>
      <c r="AG117" s="956"/>
      <c r="AH117" s="956"/>
      <c r="AI117" s="956"/>
      <c r="AJ117" s="957"/>
      <c r="AK117" s="958">
        <v>21186359</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130</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307</v>
      </c>
      <c r="AG118" s="949"/>
      <c r="AH118" s="949"/>
      <c r="AI118" s="949"/>
      <c r="AJ118" s="950"/>
      <c r="AK118" s="951" t="s">
        <v>306</v>
      </c>
      <c r="AL118" s="949"/>
      <c r="AM118" s="949"/>
      <c r="AN118" s="949"/>
      <c r="AO118" s="950"/>
      <c r="AP118" s="952" t="s">
        <v>433</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130</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130</v>
      </c>
      <c r="AG119" s="942"/>
      <c r="AH119" s="942"/>
      <c r="AI119" s="942"/>
      <c r="AJ119" s="943"/>
      <c r="AK119" s="944" t="s">
        <v>130</v>
      </c>
      <c r="AL119" s="942"/>
      <c r="AM119" s="942"/>
      <c r="AN119" s="942"/>
      <c r="AO119" s="943"/>
      <c r="AP119" s="945" t="s">
        <v>130</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463</v>
      </c>
      <c r="BP119" s="925"/>
      <c r="BQ119" s="929">
        <v>295000230</v>
      </c>
      <c r="BR119" s="892"/>
      <c r="BS119" s="892"/>
      <c r="BT119" s="892"/>
      <c r="BU119" s="892"/>
      <c r="BV119" s="892">
        <v>295825699</v>
      </c>
      <c r="BW119" s="892"/>
      <c r="BX119" s="892"/>
      <c r="BY119" s="892"/>
      <c r="BZ119" s="892"/>
      <c r="CA119" s="892">
        <v>295516984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1133706</v>
      </c>
      <c r="DH119" s="807"/>
      <c r="DI119" s="807"/>
      <c r="DJ119" s="807"/>
      <c r="DK119" s="808"/>
      <c r="DL119" s="809">
        <v>872536</v>
      </c>
      <c r="DM119" s="807"/>
      <c r="DN119" s="807"/>
      <c r="DO119" s="807"/>
      <c r="DP119" s="808"/>
      <c r="DQ119" s="809">
        <v>563935</v>
      </c>
      <c r="DR119" s="807"/>
      <c r="DS119" s="807"/>
      <c r="DT119" s="807"/>
      <c r="DU119" s="808"/>
      <c r="DV119" s="895">
        <v>0.5</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130</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22696517</v>
      </c>
      <c r="BR120" s="889"/>
      <c r="BS120" s="889"/>
      <c r="BT120" s="889"/>
      <c r="BU120" s="889"/>
      <c r="BV120" s="889">
        <v>22869352</v>
      </c>
      <c r="BW120" s="889"/>
      <c r="BX120" s="889"/>
      <c r="BY120" s="889"/>
      <c r="BZ120" s="889"/>
      <c r="CA120" s="889">
        <v>22284577</v>
      </c>
      <c r="CB120" s="889"/>
      <c r="CC120" s="889"/>
      <c r="CD120" s="889"/>
      <c r="CE120" s="889"/>
      <c r="CF120" s="913">
        <v>21.7</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t="s">
        <v>130</v>
      </c>
      <c r="DH120" s="889"/>
      <c r="DI120" s="889"/>
      <c r="DJ120" s="889"/>
      <c r="DK120" s="889"/>
      <c r="DL120" s="889">
        <v>80344929</v>
      </c>
      <c r="DM120" s="889"/>
      <c r="DN120" s="889"/>
      <c r="DO120" s="889"/>
      <c r="DP120" s="889"/>
      <c r="DQ120" s="889">
        <v>74030116</v>
      </c>
      <c r="DR120" s="889"/>
      <c r="DS120" s="889"/>
      <c r="DT120" s="889"/>
      <c r="DU120" s="889"/>
      <c r="DV120" s="890">
        <v>72</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130</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94689259</v>
      </c>
      <c r="BR121" s="861"/>
      <c r="BS121" s="861"/>
      <c r="BT121" s="861"/>
      <c r="BU121" s="861"/>
      <c r="BV121" s="861">
        <v>85776262</v>
      </c>
      <c r="BW121" s="861"/>
      <c r="BX121" s="861"/>
      <c r="BY121" s="861"/>
      <c r="BZ121" s="861"/>
      <c r="CA121" s="861">
        <v>75125921</v>
      </c>
      <c r="CB121" s="861"/>
      <c r="CC121" s="861"/>
      <c r="CD121" s="861"/>
      <c r="CE121" s="861"/>
      <c r="CF121" s="922">
        <v>73</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v>4716180</v>
      </c>
      <c r="DH121" s="861"/>
      <c r="DI121" s="861"/>
      <c r="DJ121" s="861"/>
      <c r="DK121" s="861"/>
      <c r="DL121" s="861">
        <v>4232568</v>
      </c>
      <c r="DM121" s="861"/>
      <c r="DN121" s="861"/>
      <c r="DO121" s="861"/>
      <c r="DP121" s="861"/>
      <c r="DQ121" s="861">
        <v>3612996</v>
      </c>
      <c r="DR121" s="861"/>
      <c r="DS121" s="861"/>
      <c r="DT121" s="861"/>
      <c r="DU121" s="861"/>
      <c r="DV121" s="838">
        <v>3.5</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170029190</v>
      </c>
      <c r="BR122" s="892"/>
      <c r="BS122" s="892"/>
      <c r="BT122" s="892"/>
      <c r="BU122" s="892"/>
      <c r="BV122" s="892">
        <v>171208243</v>
      </c>
      <c r="BW122" s="892"/>
      <c r="BX122" s="892"/>
      <c r="BY122" s="892"/>
      <c r="BZ122" s="892"/>
      <c r="CA122" s="892">
        <v>173243153</v>
      </c>
      <c r="CB122" s="892"/>
      <c r="CC122" s="892"/>
      <c r="CD122" s="892"/>
      <c r="CE122" s="892"/>
      <c r="CF122" s="893">
        <v>168.4</v>
      </c>
      <c r="CG122" s="894"/>
      <c r="CH122" s="894"/>
      <c r="CI122" s="894"/>
      <c r="CJ122" s="894"/>
      <c r="CK122" s="916"/>
      <c r="CL122" s="902"/>
      <c r="CM122" s="902"/>
      <c r="CN122" s="902"/>
      <c r="CO122" s="903"/>
      <c r="CP122" s="882" t="s">
        <v>408</v>
      </c>
      <c r="CQ122" s="883"/>
      <c r="CR122" s="883"/>
      <c r="CS122" s="883"/>
      <c r="CT122" s="883"/>
      <c r="CU122" s="883"/>
      <c r="CV122" s="883"/>
      <c r="CW122" s="883"/>
      <c r="CX122" s="883"/>
      <c r="CY122" s="883"/>
      <c r="CZ122" s="883"/>
      <c r="DA122" s="883"/>
      <c r="DB122" s="883"/>
      <c r="DC122" s="883"/>
      <c r="DD122" s="883"/>
      <c r="DE122" s="883"/>
      <c r="DF122" s="884"/>
      <c r="DG122" s="860">
        <v>705238</v>
      </c>
      <c r="DH122" s="861"/>
      <c r="DI122" s="861"/>
      <c r="DJ122" s="861"/>
      <c r="DK122" s="861"/>
      <c r="DL122" s="861">
        <v>582950</v>
      </c>
      <c r="DM122" s="861"/>
      <c r="DN122" s="861"/>
      <c r="DO122" s="861"/>
      <c r="DP122" s="861"/>
      <c r="DQ122" s="861">
        <v>508312</v>
      </c>
      <c r="DR122" s="861"/>
      <c r="DS122" s="861"/>
      <c r="DT122" s="861"/>
      <c r="DU122" s="861"/>
      <c r="DV122" s="838">
        <v>0.5</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473</v>
      </c>
      <c r="BP123" s="925"/>
      <c r="BQ123" s="879">
        <v>287414966</v>
      </c>
      <c r="BR123" s="880"/>
      <c r="BS123" s="880"/>
      <c r="BT123" s="880"/>
      <c r="BU123" s="880"/>
      <c r="BV123" s="880">
        <v>279853857</v>
      </c>
      <c r="BW123" s="880"/>
      <c r="BX123" s="880"/>
      <c r="BY123" s="880"/>
      <c r="BZ123" s="880"/>
      <c r="CA123" s="880">
        <v>270653651</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130</v>
      </c>
      <c r="DH123" s="824"/>
      <c r="DI123" s="824"/>
      <c r="DJ123" s="824"/>
      <c r="DK123" s="825"/>
      <c r="DL123" s="826" t="s">
        <v>130</v>
      </c>
      <c r="DM123" s="824"/>
      <c r="DN123" s="824"/>
      <c r="DO123" s="824"/>
      <c r="DP123" s="825"/>
      <c r="DQ123" s="826" t="s">
        <v>130</v>
      </c>
      <c r="DR123" s="824"/>
      <c r="DS123" s="824"/>
      <c r="DT123" s="824"/>
      <c r="DU123" s="825"/>
      <c r="DV123" s="871" t="s">
        <v>130</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130</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7.5</v>
      </c>
      <c r="BR124" s="878"/>
      <c r="BS124" s="878"/>
      <c r="BT124" s="878"/>
      <c r="BU124" s="878"/>
      <c r="BV124" s="878">
        <v>15.7</v>
      </c>
      <c r="BW124" s="878"/>
      <c r="BX124" s="878"/>
      <c r="BY124" s="878"/>
      <c r="BZ124" s="878"/>
      <c r="CA124" s="878">
        <v>24.1</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86688314</v>
      </c>
      <c r="DH124" s="807"/>
      <c r="DI124" s="807"/>
      <c r="DJ124" s="807"/>
      <c r="DK124" s="808"/>
      <c r="DL124" s="809" t="s">
        <v>130</v>
      </c>
      <c r="DM124" s="807"/>
      <c r="DN124" s="807"/>
      <c r="DO124" s="807"/>
      <c r="DP124" s="808"/>
      <c r="DQ124" s="809" t="s">
        <v>130</v>
      </c>
      <c r="DR124" s="807"/>
      <c r="DS124" s="807"/>
      <c r="DT124" s="807"/>
      <c r="DU124" s="808"/>
      <c r="DV124" s="895" t="s">
        <v>130</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127502</v>
      </c>
      <c r="AB126" s="824"/>
      <c r="AC126" s="824"/>
      <c r="AD126" s="824"/>
      <c r="AE126" s="825"/>
      <c r="AF126" s="826">
        <v>198549</v>
      </c>
      <c r="AG126" s="824"/>
      <c r="AH126" s="824"/>
      <c r="AI126" s="824"/>
      <c r="AJ126" s="825"/>
      <c r="AK126" s="826">
        <v>249201</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429</v>
      </c>
      <c r="AB127" s="824"/>
      <c r="AC127" s="824"/>
      <c r="AD127" s="824"/>
      <c r="AE127" s="825"/>
      <c r="AF127" s="826">
        <v>426</v>
      </c>
      <c r="AG127" s="824"/>
      <c r="AH127" s="824"/>
      <c r="AI127" s="824"/>
      <c r="AJ127" s="825"/>
      <c r="AK127" s="826">
        <v>427</v>
      </c>
      <c r="AL127" s="824"/>
      <c r="AM127" s="824"/>
      <c r="AN127" s="824"/>
      <c r="AO127" s="825"/>
      <c r="AP127" s="871">
        <v>0</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6731472</v>
      </c>
      <c r="AB128" s="845"/>
      <c r="AC128" s="845"/>
      <c r="AD128" s="845"/>
      <c r="AE128" s="846"/>
      <c r="AF128" s="847">
        <v>6198211</v>
      </c>
      <c r="AG128" s="845"/>
      <c r="AH128" s="845"/>
      <c r="AI128" s="845"/>
      <c r="AJ128" s="846"/>
      <c r="AK128" s="847">
        <v>5744126</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130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v>80822</v>
      </c>
      <c r="DM128" s="835"/>
      <c r="DN128" s="835"/>
      <c r="DO128" s="835"/>
      <c r="DP128" s="835"/>
      <c r="DQ128" s="835">
        <v>35057</v>
      </c>
      <c r="DR128" s="835"/>
      <c r="DS128" s="835"/>
      <c r="DT128" s="835"/>
      <c r="DU128" s="835"/>
      <c r="DV128" s="836">
        <v>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112305595</v>
      </c>
      <c r="AB129" s="824"/>
      <c r="AC129" s="824"/>
      <c r="AD129" s="824"/>
      <c r="AE129" s="825"/>
      <c r="AF129" s="826">
        <v>114204079</v>
      </c>
      <c r="AG129" s="824"/>
      <c r="AH129" s="824"/>
      <c r="AI129" s="824"/>
      <c r="AJ129" s="825"/>
      <c r="AK129" s="826">
        <v>115941016</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130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12145589</v>
      </c>
      <c r="AB130" s="824"/>
      <c r="AC130" s="824"/>
      <c r="AD130" s="824"/>
      <c r="AE130" s="825"/>
      <c r="AF130" s="826">
        <v>13076696</v>
      </c>
      <c r="AG130" s="824"/>
      <c r="AH130" s="824"/>
      <c r="AI130" s="824"/>
      <c r="AJ130" s="825"/>
      <c r="AK130" s="826">
        <v>13089788</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100160006</v>
      </c>
      <c r="AB131" s="807"/>
      <c r="AC131" s="807"/>
      <c r="AD131" s="807"/>
      <c r="AE131" s="808"/>
      <c r="AF131" s="809">
        <v>101127383</v>
      </c>
      <c r="AG131" s="807"/>
      <c r="AH131" s="807"/>
      <c r="AI131" s="807"/>
      <c r="AJ131" s="808"/>
      <c r="AK131" s="809">
        <v>102851228</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24.1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-0.39457066299999999</v>
      </c>
      <c r="AB132" s="787"/>
      <c r="AC132" s="787"/>
      <c r="AD132" s="787"/>
      <c r="AE132" s="788"/>
      <c r="AF132" s="789">
        <v>0.44205460200000002</v>
      </c>
      <c r="AG132" s="787"/>
      <c r="AH132" s="787"/>
      <c r="AI132" s="787"/>
      <c r="AJ132" s="788"/>
      <c r="AK132" s="789">
        <v>2.2872308339999998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0</v>
      </c>
      <c r="AB133" s="766"/>
      <c r="AC133" s="766"/>
      <c r="AD133" s="766"/>
      <c r="AE133" s="767"/>
      <c r="AF133" s="765">
        <v>0</v>
      </c>
      <c r="AG133" s="766"/>
      <c r="AH133" s="766"/>
      <c r="AI133" s="766"/>
      <c r="AJ133" s="767"/>
      <c r="AK133" s="765">
        <v>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YuqhARc4WKHJStbwvQnMCn9CFFNBlwAWdRSGpnXEuUDnHgFF5WzIZ08E8MHXQDYm+a4U8wk9Vi39zMCq5r1vA==" saltValue="yuSBdrGYnzaq03KCjAny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uK9vQny8oFIpk83W/MuOq+bq8YrF7X5GdklrXsqx5zUnwXtdmzPNLcYA+oNiOG3mRBv5lIv4JtmfduqEb+8A==" saltValue="g91hLodAeRgWzkPAzPTQ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rZDY8Sco5JKnxzHgd9zVQjMb9SEZEJEuQetHOPgZvLNIOwXfP801LZ1zMZb5UH94RKG26X97lK2+xeclO5uA==" saltValue="BZv50GiDNpNqqdZt30xY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35763114</v>
      </c>
      <c r="AP9" s="313">
        <v>55625</v>
      </c>
      <c r="AQ9" s="314">
        <v>58073</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775900</v>
      </c>
      <c r="AP10" s="316">
        <v>1207</v>
      </c>
      <c r="AQ10" s="317">
        <v>2762</v>
      </c>
      <c r="AR10" s="318">
        <v>-56.3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74487</v>
      </c>
      <c r="AP11" s="316">
        <v>116</v>
      </c>
      <c r="AQ11" s="317">
        <v>1714</v>
      </c>
      <c r="AR11" s="318">
        <v>-93.2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v>89696</v>
      </c>
      <c r="AP12" s="316">
        <v>140</v>
      </c>
      <c r="AQ12" s="317">
        <v>632</v>
      </c>
      <c r="AR12" s="318">
        <v>-77.8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v>4912</v>
      </c>
      <c r="AP13" s="316">
        <v>8</v>
      </c>
      <c r="AQ13" s="317">
        <v>9</v>
      </c>
      <c r="AR13" s="318">
        <v>-11.1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1248227</v>
      </c>
      <c r="AP14" s="316">
        <v>1941</v>
      </c>
      <c r="AQ14" s="317">
        <v>1980</v>
      </c>
      <c r="AR14" s="318">
        <v>-2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1256182</v>
      </c>
      <c r="AP15" s="316">
        <v>1954</v>
      </c>
      <c r="AQ15" s="317">
        <v>1379</v>
      </c>
      <c r="AR15" s="318">
        <v>41.7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-2204552</v>
      </c>
      <c r="AP16" s="316">
        <v>-3429</v>
      </c>
      <c r="AQ16" s="317">
        <v>-3914</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37007966</v>
      </c>
      <c r="AP17" s="316">
        <v>57561</v>
      </c>
      <c r="AQ17" s="317">
        <v>62636</v>
      </c>
      <c r="AR17" s="318">
        <v>-8.1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6.07</v>
      </c>
      <c r="AP21" s="329">
        <v>6.32</v>
      </c>
      <c r="AQ21" s="330">
        <v>-0.25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100.2</v>
      </c>
      <c r="AP22" s="334">
        <v>99.9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14498821</v>
      </c>
      <c r="AP32" s="343">
        <v>22551</v>
      </c>
      <c r="AQ32" s="344">
        <v>36995</v>
      </c>
      <c r="AR32" s="345">
        <v>-39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v>45014</v>
      </c>
      <c r="AP33" s="343">
        <v>70</v>
      </c>
      <c r="AQ33" s="344">
        <v>3</v>
      </c>
      <c r="AR33" s="345">
        <v>2233.3000000000002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v>50000</v>
      </c>
      <c r="AP34" s="343">
        <v>78</v>
      </c>
      <c r="AQ34" s="344">
        <v>81</v>
      </c>
      <c r="AR34" s="345">
        <v>-3.7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6294025</v>
      </c>
      <c r="AP35" s="343">
        <v>9789</v>
      </c>
      <c r="AQ35" s="344">
        <v>8919</v>
      </c>
      <c r="AR35" s="345">
        <v>9.8000000000000007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48871</v>
      </c>
      <c r="AP36" s="343">
        <v>76</v>
      </c>
      <c r="AQ36" s="344">
        <v>380</v>
      </c>
      <c r="AR36" s="345">
        <v>-80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249628</v>
      </c>
      <c r="AP37" s="343">
        <v>388</v>
      </c>
      <c r="AQ37" s="344">
        <v>886</v>
      </c>
      <c r="AR37" s="345">
        <v>-56.2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531</v>
      </c>
      <c r="AP38" s="346" t="s">
        <v>531</v>
      </c>
      <c r="AQ38" s="347">
        <v>1</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-5744126</v>
      </c>
      <c r="AP39" s="343">
        <v>-8934</v>
      </c>
      <c r="AQ39" s="344">
        <v>-8108</v>
      </c>
      <c r="AR39" s="345">
        <v>10.199999999999999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-13089788</v>
      </c>
      <c r="AP40" s="343">
        <v>-20359</v>
      </c>
      <c r="AQ40" s="344">
        <v>-28743</v>
      </c>
      <c r="AR40" s="345">
        <v>-29.2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2352445</v>
      </c>
      <c r="AP41" s="343">
        <v>3659</v>
      </c>
      <c r="AQ41" s="344">
        <v>10414</v>
      </c>
      <c r="AR41" s="345">
        <v>-64.900000000000006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32831809</v>
      </c>
      <c r="AN51" s="365">
        <v>52379</v>
      </c>
      <c r="AO51" s="366">
        <v>7.5</v>
      </c>
      <c r="AP51" s="367">
        <v>50880</v>
      </c>
      <c r="AQ51" s="368">
        <v>-1.4</v>
      </c>
      <c r="AR51" s="369">
        <v>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18696818</v>
      </c>
      <c r="AN52" s="373">
        <v>29829</v>
      </c>
      <c r="AO52" s="374">
        <v>-2.1</v>
      </c>
      <c r="AP52" s="375">
        <v>27819</v>
      </c>
      <c r="AQ52" s="376">
        <v>7.5</v>
      </c>
      <c r="AR52" s="377">
        <v>-9.6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30469870</v>
      </c>
      <c r="AN53" s="365">
        <v>48293</v>
      </c>
      <c r="AO53" s="366">
        <v>-7.8</v>
      </c>
      <c r="AP53" s="367">
        <v>46395</v>
      </c>
      <c r="AQ53" s="368">
        <v>-8.8000000000000007</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19883877</v>
      </c>
      <c r="AN54" s="373">
        <v>31515</v>
      </c>
      <c r="AO54" s="374">
        <v>5.7</v>
      </c>
      <c r="AP54" s="375">
        <v>26304</v>
      </c>
      <c r="AQ54" s="376">
        <v>-5.4</v>
      </c>
      <c r="AR54" s="377">
        <v>11.1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31779680</v>
      </c>
      <c r="AN55" s="365">
        <v>50006</v>
      </c>
      <c r="AO55" s="366">
        <v>3.5</v>
      </c>
      <c r="AP55" s="367">
        <v>48088</v>
      </c>
      <c r="AQ55" s="368">
        <v>3.6</v>
      </c>
      <c r="AR55" s="369">
        <v>-0.1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23048592</v>
      </c>
      <c r="AN56" s="373">
        <v>36267</v>
      </c>
      <c r="AO56" s="374">
        <v>15.1</v>
      </c>
      <c r="AP56" s="375">
        <v>25183</v>
      </c>
      <c r="AQ56" s="376">
        <v>-4.3</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27458628</v>
      </c>
      <c r="AN57" s="365">
        <v>42931</v>
      </c>
      <c r="AO57" s="366">
        <v>-14.1</v>
      </c>
      <c r="AP57" s="367">
        <v>46457</v>
      </c>
      <c r="AQ57" s="368">
        <v>-3.4</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12736769</v>
      </c>
      <c r="AN58" s="373">
        <v>19914</v>
      </c>
      <c r="AO58" s="374">
        <v>-45.1</v>
      </c>
      <c r="AP58" s="375">
        <v>24020</v>
      </c>
      <c r="AQ58" s="376">
        <v>-4.5999999999999996</v>
      </c>
      <c r="AR58" s="377">
        <v>-40.5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25468091</v>
      </c>
      <c r="AN59" s="365">
        <v>39612</v>
      </c>
      <c r="AO59" s="366">
        <v>-7.7</v>
      </c>
      <c r="AP59" s="367">
        <v>51849</v>
      </c>
      <c r="AQ59" s="368">
        <v>11.6</v>
      </c>
      <c r="AR59" s="369">
        <v>-19.3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11405013</v>
      </c>
      <c r="AN60" s="373">
        <v>17739</v>
      </c>
      <c r="AO60" s="374">
        <v>-10.9</v>
      </c>
      <c r="AP60" s="375">
        <v>26326</v>
      </c>
      <c r="AQ60" s="376">
        <v>9.6</v>
      </c>
      <c r="AR60" s="377">
        <v>-20.5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29601616</v>
      </c>
      <c r="AN61" s="380">
        <v>46644</v>
      </c>
      <c r="AO61" s="381">
        <v>-3.7</v>
      </c>
      <c r="AP61" s="382">
        <v>48734</v>
      </c>
      <c r="AQ61" s="383">
        <v>0.3</v>
      </c>
      <c r="AR61" s="369">
        <v>-4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17154214</v>
      </c>
      <c r="AN62" s="373">
        <v>27053</v>
      </c>
      <c r="AO62" s="374">
        <v>-7.5</v>
      </c>
      <c r="AP62" s="375">
        <v>25930</v>
      </c>
      <c r="AQ62" s="376">
        <v>0.6</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YcxBzSMlyW0fxox/mp6aelo5keEcK0vDDGtOBu4mZAHqtCYhfIkD+3paC9WnJd6xyGyjd4fHOapo0FA2mfkg==" saltValue="/TrYebF2frNDN4J+hgMn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0kgyZ75s3lJdPEuI/Wss+DgnKRVxwP9u9Lfme9e3pv4yML31zgMGx8V9gCeBURqpU5p1X3PYBkTz0TT6VEAupA==" saltValue="sIltnDm+iIZUF2Q/QIgR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l7AzPbNMWBwQKYWiF6lShcud9Ch2pcaFy73lcsvyBm2M6Xo/JetQ0lZtHzNxLOED44Um4BUDAtwwVrJDbesUQA==" saltValue="lj8XFuN34qr/kZonecHQ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19.510000000000002</v>
      </c>
      <c r="G47" s="12">
        <v>15.56</v>
      </c>
      <c r="H47" s="12">
        <v>10.65</v>
      </c>
      <c r="I47" s="12">
        <v>10.039999999999999</v>
      </c>
      <c r="J47" s="13">
        <v>9.59</v>
      </c>
    </row>
    <row r="48" spans="2:10" ht="57.75" customHeight="1" x14ac:dyDescent="0.15">
      <c r="B48" s="14"/>
      <c r="C48" s="1200" t="s">
        <v>4</v>
      </c>
      <c r="D48" s="1200"/>
      <c r="E48" s="1201"/>
      <c r="F48" s="15">
        <v>3.17</v>
      </c>
      <c r="G48" s="16">
        <v>2.44</v>
      </c>
      <c r="H48" s="16">
        <v>3.46</v>
      </c>
      <c r="I48" s="16">
        <v>2.63</v>
      </c>
      <c r="J48" s="17">
        <v>2.2999999999999998</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ciFVysQxnmCdPhccWZjxb1VgvGcv1ozk9QfTpe4j1XuwaWoDctx4fM3aQR5agOS22dtNk2ff1MsYUNEHcdNT8w==" saltValue="qJcCdnT92ershXB77JXB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2021-03-15T00:18:51Z</cp:lastPrinted>
  <dcterms:created xsi:type="dcterms:W3CDTF">2021-02-05T01:49:34Z</dcterms:created>
  <dcterms:modified xsi:type="dcterms:W3CDTF">2021-11-11T05:32:55Z</dcterms:modified>
  <cp:category/>
</cp:coreProperties>
</file>